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B157"/>
  <c r="A157"/>
  <c r="L156"/>
  <c r="L157" s="1"/>
  <c r="J156"/>
  <c r="I156"/>
  <c r="H156"/>
  <c r="G156"/>
  <c r="F156"/>
  <c r="B147"/>
  <c r="A147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38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J89"/>
  <c r="I89"/>
  <c r="H89"/>
  <c r="G89"/>
  <c r="F89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L62" s="1"/>
  <c r="J61"/>
  <c r="I61"/>
  <c r="H61"/>
  <c r="G61"/>
  <c r="F61"/>
  <c r="B52"/>
  <c r="A52"/>
  <c r="J51"/>
  <c r="I51"/>
  <c r="H51"/>
  <c r="G51"/>
  <c r="G62" s="1"/>
  <c r="F5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J24" s="1"/>
  <c r="I13"/>
  <c r="I24" s="1"/>
  <c r="H13"/>
  <c r="H24" s="1"/>
  <c r="G13"/>
  <c r="G24" s="1"/>
  <c r="F13"/>
  <c r="G195" l="1"/>
  <c r="J138"/>
  <c r="I100"/>
  <c r="H100"/>
  <c r="G100"/>
  <c r="J81"/>
  <c r="I81"/>
  <c r="H81"/>
  <c r="G81"/>
  <c r="J62"/>
  <c r="I62"/>
  <c r="H62"/>
  <c r="J43"/>
  <c r="I43"/>
  <c r="G43"/>
  <c r="L119"/>
  <c r="L100"/>
  <c r="L81"/>
  <c r="L43"/>
  <c r="L24"/>
  <c r="F195"/>
  <c r="F176"/>
  <c r="F157"/>
  <c r="J157"/>
  <c r="F138"/>
  <c r="F119"/>
  <c r="J119"/>
  <c r="F100"/>
  <c r="J100"/>
  <c r="F81"/>
  <c r="F62"/>
  <c r="F43"/>
  <c r="H43"/>
  <c r="F24"/>
</calcChain>
</file>

<file path=xl/sharedStrings.xml><?xml version="1.0" encoding="utf-8"?>
<sst xmlns="http://schemas.openxmlformats.org/spreadsheetml/2006/main" count="409" uniqueCount="152">
  <si>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</si>
  <si>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</si>
  <si>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</si>
  <si>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</si>
  <si>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</si>
  <si>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</si>
  <si>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</si>
  <si>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</si>
  <si>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</si>
  <si>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</si>
  <si>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</si>
  <si>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</si>
  <si>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</si>
  <si>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</si>
  <si>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</si>
  <si>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</si>
  <si>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</si>
  <si>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</si>
  <si>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</si>
  <si>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</si>
  <si>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</si>
  <si>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</si>
  <si>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</si>
  <si>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</si>
  <si>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</si>
  <si>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</si>
  <si>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</si>
  <si>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</si>
  <si>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</si>
  <si>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</si>
  <si>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</si>
  <si>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</si>
  <si>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</si>
  <si>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</si>
  <si>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</si>
  <si>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</si>
  <si>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</si>
  <si>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</si>
  <si>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</si>
  <si>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</si>
  <si>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Петранкина Л.М.</t>
  </si>
  <si>
    <t>Каша молочная рисовая</t>
  </si>
  <si>
    <t>174</t>
  </si>
  <si>
    <t>Батон нарезной высший сорт</t>
  </si>
  <si>
    <t>Н</t>
  </si>
  <si>
    <t>Плоды свежие (киви)</t>
  </si>
  <si>
    <t>112</t>
  </si>
  <si>
    <t>Сыр (порциями)</t>
  </si>
  <si>
    <t>15</t>
  </si>
  <si>
    <t>Винегрет овощной</t>
  </si>
  <si>
    <t>67</t>
  </si>
  <si>
    <t>Щи из свежей капусты с картофелем</t>
  </si>
  <si>
    <t>88</t>
  </si>
  <si>
    <t>Котлеты</t>
  </si>
  <si>
    <t>268</t>
  </si>
  <si>
    <t>Капуста тушеная (из свежей капусты)</t>
  </si>
  <si>
    <t>321</t>
  </si>
  <si>
    <t>Чай с сахаром,</t>
  </si>
  <si>
    <t>376</t>
  </si>
  <si>
    <t>Хлеб пшеничный</t>
  </si>
  <si>
    <t>Хлеб ржано-пшеничный</t>
  </si>
  <si>
    <t>Каша молочная ячневая</t>
  </si>
  <si>
    <t>Чай с лимоном</t>
  </si>
  <si>
    <t>377</t>
  </si>
  <si>
    <t>Плоды свежие (яблоки)</t>
  </si>
  <si>
    <t>Яйца вареные</t>
  </si>
  <si>
    <t>209</t>
  </si>
  <si>
    <t>Масло (порциями)</t>
  </si>
  <si>
    <t>14</t>
  </si>
  <si>
    <t>Суп картофельный с макаронными изделиями</t>
  </si>
  <si>
    <t>103</t>
  </si>
  <si>
    <t>Рыба, тушенная в томате с овощами</t>
  </si>
  <si>
    <t>229</t>
  </si>
  <si>
    <t>Пюре из гороха</t>
  </si>
  <si>
    <t>417</t>
  </si>
  <si>
    <t>Компот из смеси сухофруктов</t>
  </si>
  <si>
    <t>349</t>
  </si>
  <si>
    <t>Суп молочный с макаронными изделиями</t>
  </si>
  <si>
    <t>120</t>
  </si>
  <si>
    <t>Напиток "Снежок" 2,5% жирности</t>
  </si>
  <si>
    <t>387</t>
  </si>
  <si>
    <t>Булочка Веснушка</t>
  </si>
  <si>
    <t>Плоды свежие (бананы)</t>
  </si>
  <si>
    <t>Икра свекольная</t>
  </si>
  <si>
    <t>75</t>
  </si>
  <si>
    <t>Суп картофельный с горохом</t>
  </si>
  <si>
    <t>144</t>
  </si>
  <si>
    <t>Плов из птицы</t>
  </si>
  <si>
    <t>291</t>
  </si>
  <si>
    <t>Напиток с витаминами, кальцием и магнием "Витошка"</t>
  </si>
  <si>
    <t>618</t>
  </si>
  <si>
    <t>Запеканка из творога (с молоком сгущенным)</t>
  </si>
  <si>
    <t>223</t>
  </si>
  <si>
    <t>Рассольник ленинградский</t>
  </si>
  <si>
    <t>96</t>
  </si>
  <si>
    <t>Тефтели 2-й вариант</t>
  </si>
  <si>
    <t>279</t>
  </si>
  <si>
    <t>Картофельное пюре (с маслом)</t>
  </si>
  <si>
    <t>128</t>
  </si>
  <si>
    <t>Напиток из плодов шиповника</t>
  </si>
  <si>
    <t>388</t>
  </si>
  <si>
    <t>Каша молочная пшеная</t>
  </si>
  <si>
    <t>173</t>
  </si>
  <si>
    <t>Кисель с витаминами и кальцием "Витошка"</t>
  </si>
  <si>
    <t>615</t>
  </si>
  <si>
    <t>Оладьи (с джемом или повидлом или медом или вареньем или сахаром)</t>
  </si>
  <si>
    <t>401</t>
  </si>
  <si>
    <t>Соки овощные, фруктовые и ягодные</t>
  </si>
  <si>
    <t>389</t>
  </si>
  <si>
    <t>Борщ с капустой и картофелем</t>
  </si>
  <si>
    <t>82</t>
  </si>
  <si>
    <t>Макаронные изделия отварные</t>
  </si>
  <si>
    <t>309</t>
  </si>
  <si>
    <t>Компот из свежих плодов (яблоки)</t>
  </si>
  <si>
    <t>342</t>
  </si>
  <si>
    <t>Каша молочная из овсяных хлопьев "Геркулес"</t>
  </si>
  <si>
    <t>Салат из свеклы с зеленым горошком</t>
  </si>
  <si>
    <t>53</t>
  </si>
  <si>
    <t>Суп картофельный</t>
  </si>
  <si>
    <t>97</t>
  </si>
  <si>
    <t>Каша рассыпчатая (с маслом) гречневая</t>
  </si>
  <si>
    <t>171</t>
  </si>
  <si>
    <t>Каша молочная пшеничная</t>
  </si>
  <si>
    <t>Суп картофельный с крупой (рисовой,</t>
  </si>
  <si>
    <t>101</t>
  </si>
  <si>
    <t>Рагу из птицы</t>
  </si>
  <si>
    <t>289</t>
  </si>
  <si>
    <t>Омлет натуральный</t>
  </si>
  <si>
    <t>210</t>
  </si>
  <si>
    <t>Горошек зеленый консервированный</t>
  </si>
  <si>
    <t>244</t>
  </si>
  <si>
    <t>Суп картофельный с клецками</t>
  </si>
  <si>
    <t>108</t>
  </si>
  <si>
    <t>Гуляш</t>
  </si>
  <si>
    <t>260</t>
  </si>
  <si>
    <t>Каша перловая рассыпчатая</t>
  </si>
  <si>
    <t>248</t>
  </si>
  <si>
    <t>Каша молочная манная</t>
  </si>
  <si>
    <t>Сырники из творога (с молоком сгущенным )</t>
  </si>
  <si>
    <t>219</t>
  </si>
  <si>
    <t>Суп картофельный с фасолью</t>
  </si>
  <si>
    <t>102</t>
  </si>
  <si>
    <t>МОУ "СОШ № 1 г. Новоузенска Саратовской области"</t>
  </si>
  <si>
    <t>60</t>
  </si>
  <si>
    <t>Овощи натуральные соленые (огурцы)</t>
  </si>
  <si>
    <t>Какао с молоком и витаминами "Витошка"</t>
  </si>
  <si>
    <t xml:space="preserve">Плоды свежие </t>
  </si>
  <si>
    <t>Салат из белокочанной капусты</t>
  </si>
  <si>
    <t>Салат из моркови</t>
  </si>
  <si>
    <t>Какаос молоком и витаминами "Витошка"</t>
  </si>
  <si>
    <t>Кисель с витаминами "Витошка"</t>
  </si>
  <si>
    <t>Салат из моркови с курагой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</si>
</sst>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3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8" applyFill="1" applyBorder="1" applyAlignment="1">
      <alignment wrapText="1"/>
    </xf>
    <xf numFmtId="0" fontId="11" fillId="4" borderId="2" xfId="8" applyFill="1" applyBorder="1" applyAlignment="1">
      <alignment horizontal="center"/>
    </xf>
    <xf numFmtId="2" fontId="11" fillId="4" borderId="2" xfId="8" applyNumberFormat="1" applyFill="1" applyBorder="1" applyAlignment="1">
      <alignment horizontal="center"/>
    </xf>
    <xf numFmtId="0" fontId="11" fillId="4" borderId="2" xfId="8" applyFill="1" applyBorder="1"/>
    <xf numFmtId="0" fontId="11" fillId="4" borderId="16" xfId="8" applyFill="1" applyBorder="1"/>
    <xf numFmtId="0" fontId="11" fillId="4" borderId="2" xfId="12" applyFill="1" applyBorder="1" applyAlignment="1">
      <alignment wrapText="1"/>
    </xf>
    <xf numFmtId="0" fontId="11" fillId="4" borderId="2" xfId="12" applyFill="1" applyBorder="1" applyAlignment="1">
      <alignment horizontal="center"/>
    </xf>
    <xf numFmtId="2" fontId="11" fillId="4" borderId="2" xfId="12" applyNumberFormat="1" applyFill="1" applyBorder="1" applyAlignment="1">
      <alignment horizontal="center"/>
    </xf>
    <xf numFmtId="0" fontId="11" fillId="4" borderId="2" xfId="12" applyFill="1" applyBorder="1"/>
    <xf numFmtId="0" fontId="11" fillId="4" borderId="16" xfId="12" applyFill="1" applyBorder="1"/>
    <xf numFmtId="0" fontId="13" fillId="0" borderId="3" xfId="28" applyFont="1" applyBorder="1"/>
    <xf numFmtId="0" fontId="13" fillId="0" borderId="3" xfId="28" applyFont="1" applyBorder="1" applyAlignment="1">
      <alignment horizontal="center"/>
    </xf>
    <xf numFmtId="2" fontId="13" fillId="0" borderId="3" xfId="28" applyNumberFormat="1" applyFont="1" applyBorder="1" applyAlignment="1">
      <alignment horizontal="center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5" borderId="2" xfId="0" applyFont="1" applyFill="1" applyBorder="1" applyAlignment="1" applyProtection="1">
      <alignment vertical="top" wrapText="1"/>
      <protection locked="0"/>
    </xf>
    <xf numFmtId="0" fontId="11" fillId="5" borderId="2" xfId="27" applyFill="1" applyBorder="1" applyAlignment="1">
      <alignment wrapText="1"/>
    </xf>
    <xf numFmtId="0" fontId="11" fillId="5" borderId="2" xfId="27" applyFill="1" applyBorder="1" applyAlignment="1">
      <alignment horizontal="center"/>
    </xf>
    <xf numFmtId="2" fontId="11" fillId="5" borderId="2" xfId="27" applyNumberFormat="1" applyFill="1" applyBorder="1" applyAlignment="1">
      <alignment horizontal="center"/>
    </xf>
    <xf numFmtId="0" fontId="11" fillId="5" borderId="2" xfId="27" applyFill="1" applyBorder="1"/>
    <xf numFmtId="1" fontId="11" fillId="5" borderId="16" xfId="27" applyNumberFormat="1" applyFill="1" applyBorder="1" applyAlignment="1">
      <alignment horizontal="left"/>
    </xf>
    <xf numFmtId="0" fontId="11" fillId="5" borderId="2" xfId="21" applyFill="1" applyBorder="1" applyAlignment="1">
      <alignment wrapText="1"/>
    </xf>
    <xf numFmtId="0" fontId="11" fillId="5" borderId="2" xfId="21" applyFill="1" applyBorder="1" applyAlignment="1">
      <alignment horizontal="center"/>
    </xf>
    <xf numFmtId="2" fontId="11" fillId="5" borderId="2" xfId="21" applyNumberFormat="1" applyFill="1" applyBorder="1" applyAlignment="1">
      <alignment horizontal="center"/>
    </xf>
    <xf numFmtId="0" fontId="11" fillId="5" borderId="2" xfId="21" applyFill="1" applyBorder="1"/>
    <xf numFmtId="0" fontId="11" fillId="5" borderId="16" xfId="21" applyFill="1" applyBorder="1"/>
    <xf numFmtId="0" fontId="11" fillId="5" borderId="2" xfId="16" applyFill="1" applyBorder="1" applyAlignment="1">
      <alignment wrapText="1"/>
    </xf>
    <xf numFmtId="0" fontId="11" fillId="5" borderId="2" xfId="16" applyFill="1" applyBorder="1" applyAlignment="1">
      <alignment horizontal="center"/>
    </xf>
    <xf numFmtId="2" fontId="11" fillId="5" borderId="2" xfId="16" applyNumberFormat="1" applyFill="1" applyBorder="1" applyAlignment="1">
      <alignment horizontal="center"/>
    </xf>
    <xf numFmtId="0" fontId="11" fillId="5" borderId="2" xfId="16" applyFill="1" applyBorder="1"/>
    <xf numFmtId="0" fontId="11" fillId="5" borderId="16" xfId="16" applyFill="1" applyBorder="1"/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11" fillId="5" borderId="2" xfId="20" applyFill="1" applyBorder="1" applyAlignment="1">
      <alignment wrapText="1"/>
    </xf>
    <xf numFmtId="0" fontId="11" fillId="5" borderId="2" xfId="20" applyFill="1" applyBorder="1" applyAlignment="1">
      <alignment horizontal="center"/>
    </xf>
    <xf numFmtId="2" fontId="11" fillId="5" borderId="2" xfId="20" applyNumberFormat="1" applyFill="1" applyBorder="1" applyAlignment="1">
      <alignment horizontal="center"/>
    </xf>
    <xf numFmtId="0" fontId="11" fillId="5" borderId="2" xfId="20" applyFill="1" applyBorder="1"/>
    <xf numFmtId="0" fontId="11" fillId="5" borderId="16" xfId="20" applyFill="1" applyBorder="1"/>
    <xf numFmtId="0" fontId="11" fillId="5" borderId="2" xfId="18" applyFill="1" applyBorder="1" applyAlignment="1">
      <alignment wrapText="1"/>
    </xf>
    <xf numFmtId="0" fontId="11" fillId="5" borderId="2" xfId="18" applyFill="1" applyBorder="1" applyAlignment="1">
      <alignment horizontal="center"/>
    </xf>
    <xf numFmtId="2" fontId="11" fillId="5" borderId="2" xfId="18" applyNumberFormat="1" applyFill="1" applyBorder="1" applyAlignment="1">
      <alignment horizontal="center"/>
    </xf>
    <xf numFmtId="0" fontId="11" fillId="5" borderId="2" xfId="18" applyFill="1" applyBorder="1"/>
    <xf numFmtId="0" fontId="11" fillId="5" borderId="16" xfId="18" applyFill="1" applyBorder="1"/>
    <xf numFmtId="0" fontId="11" fillId="5" borderId="2" xfId="7" applyFill="1" applyBorder="1" applyAlignment="1">
      <alignment wrapText="1"/>
    </xf>
    <xf numFmtId="0" fontId="11" fillId="5" borderId="2" xfId="7" applyFill="1" applyBorder="1" applyAlignment="1">
      <alignment horizontal="center"/>
    </xf>
    <xf numFmtId="2" fontId="11" fillId="5" borderId="2" xfId="7" applyNumberFormat="1" applyFill="1" applyBorder="1" applyAlignment="1">
      <alignment horizontal="center"/>
    </xf>
    <xf numFmtId="0" fontId="11" fillId="5" borderId="2" xfId="7" applyFill="1" applyBorder="1"/>
    <xf numFmtId="0" fontId="11" fillId="5" borderId="16" xfId="7" applyFill="1" applyBorder="1"/>
    <xf numFmtId="0" fontId="11" fillId="5" borderId="2" xfId="25" applyFill="1" applyBorder="1" applyAlignment="1">
      <alignment wrapText="1"/>
    </xf>
    <xf numFmtId="0" fontId="11" fillId="5" borderId="2" xfId="25" applyFill="1" applyBorder="1" applyAlignment="1">
      <alignment horizontal="center"/>
    </xf>
    <xf numFmtId="2" fontId="11" fillId="5" borderId="2" xfId="25" applyNumberFormat="1" applyFill="1" applyBorder="1" applyAlignment="1">
      <alignment horizontal="center"/>
    </xf>
    <xf numFmtId="0" fontId="11" fillId="5" borderId="2" xfId="25" applyFill="1" applyBorder="1"/>
    <xf numFmtId="0" fontId="11" fillId="5" borderId="16" xfId="25" applyFill="1" applyBorder="1" applyAlignment="1">
      <alignment horizontal="left"/>
    </xf>
    <xf numFmtId="0" fontId="11" fillId="5" borderId="2" xfId="11" applyFill="1" applyBorder="1" applyAlignment="1">
      <alignment wrapText="1"/>
    </xf>
    <xf numFmtId="0" fontId="11" fillId="5" borderId="2" xfId="11" applyFill="1" applyBorder="1" applyAlignment="1">
      <alignment horizontal="center"/>
    </xf>
    <xf numFmtId="2" fontId="11" fillId="5" borderId="2" xfId="11" applyNumberFormat="1" applyFill="1" applyBorder="1" applyAlignment="1">
      <alignment horizontal="center"/>
    </xf>
    <xf numFmtId="0" fontId="11" fillId="5" borderId="2" xfId="11" applyFill="1" applyBorder="1"/>
    <xf numFmtId="0" fontId="11" fillId="5" borderId="16" xfId="11" applyFill="1" applyBorder="1"/>
    <xf numFmtId="0" fontId="11" fillId="5" borderId="2" xfId="19" applyFill="1" applyBorder="1" applyAlignment="1">
      <alignment wrapText="1"/>
    </xf>
    <xf numFmtId="0" fontId="11" fillId="5" borderId="2" xfId="19" applyFill="1" applyBorder="1" applyAlignment="1">
      <alignment horizontal="center"/>
    </xf>
    <xf numFmtId="2" fontId="11" fillId="5" borderId="2" xfId="19" applyNumberFormat="1" applyFill="1" applyBorder="1" applyAlignment="1">
      <alignment horizontal="center"/>
    </xf>
    <xf numFmtId="0" fontId="11" fillId="5" borderId="2" xfId="19" applyFill="1" applyBorder="1"/>
    <xf numFmtId="0" fontId="11" fillId="5" borderId="16" xfId="19" applyFill="1" applyBorder="1"/>
    <xf numFmtId="0" fontId="11" fillId="5" borderId="2" xfId="17" applyFill="1" applyBorder="1" applyAlignment="1">
      <alignment wrapText="1"/>
    </xf>
    <xf numFmtId="0" fontId="11" fillId="5" borderId="2" xfId="17" applyFill="1" applyBorder="1" applyAlignment="1">
      <alignment horizontal="center"/>
    </xf>
    <xf numFmtId="2" fontId="11" fillId="5" borderId="2" xfId="17" applyNumberFormat="1" applyFill="1" applyBorder="1" applyAlignment="1">
      <alignment horizontal="center"/>
    </xf>
    <xf numFmtId="0" fontId="11" fillId="5" borderId="2" xfId="17" applyFill="1" applyBorder="1"/>
    <xf numFmtId="0" fontId="11" fillId="5" borderId="16" xfId="17" applyFill="1" applyBorder="1"/>
    <xf numFmtId="0" fontId="11" fillId="5" borderId="2" xfId="14" applyFill="1" applyBorder="1" applyAlignment="1">
      <alignment wrapText="1"/>
    </xf>
    <xf numFmtId="0" fontId="11" fillId="5" borderId="2" xfId="14" applyFill="1" applyBorder="1" applyAlignment="1">
      <alignment horizontal="center"/>
    </xf>
    <xf numFmtId="2" fontId="11" fillId="5" borderId="2" xfId="14" applyNumberFormat="1" applyFill="1" applyBorder="1" applyAlignment="1">
      <alignment horizontal="center"/>
    </xf>
    <xf numFmtId="0" fontId="11" fillId="5" borderId="2" xfId="14" applyFill="1" applyBorder="1"/>
    <xf numFmtId="0" fontId="11" fillId="5" borderId="16" xfId="14" applyFill="1" applyBorder="1"/>
    <xf numFmtId="0" fontId="11" fillId="5" borderId="2" xfId="3" applyFill="1" applyBorder="1" applyAlignment="1">
      <alignment wrapText="1"/>
    </xf>
    <xf numFmtId="0" fontId="11" fillId="5" borderId="2" xfId="3" applyFill="1" applyBorder="1" applyAlignment="1">
      <alignment horizontal="center"/>
    </xf>
    <xf numFmtId="2" fontId="11" fillId="5" borderId="2" xfId="3" applyNumberFormat="1" applyFill="1" applyBorder="1" applyAlignment="1">
      <alignment horizontal="center"/>
    </xf>
    <xf numFmtId="0" fontId="11" fillId="5" borderId="2" xfId="3" applyFill="1" applyBorder="1"/>
    <xf numFmtId="0" fontId="11" fillId="5" borderId="16" xfId="3" applyFill="1" applyBorder="1"/>
    <xf numFmtId="0" fontId="11" fillId="5" borderId="2" xfId="4" applyFill="1" applyBorder="1" applyAlignment="1">
      <alignment wrapText="1"/>
    </xf>
    <xf numFmtId="0" fontId="11" fillId="5" borderId="2" xfId="4" applyFill="1" applyBorder="1" applyAlignment="1">
      <alignment horizontal="center"/>
    </xf>
    <xf numFmtId="2" fontId="11" fillId="5" borderId="2" xfId="4" applyNumberFormat="1" applyFill="1" applyBorder="1" applyAlignment="1">
      <alignment horizontal="center"/>
    </xf>
    <xf numFmtId="0" fontId="11" fillId="5" borderId="2" xfId="4" applyFill="1" applyBorder="1"/>
    <xf numFmtId="0" fontId="11" fillId="5" borderId="16" xfId="4" applyFill="1" applyBorder="1" applyAlignment="1">
      <alignment horizontal="left"/>
    </xf>
    <xf numFmtId="0" fontId="11" fillId="5" borderId="2" xfId="15" applyFill="1" applyBorder="1" applyAlignment="1">
      <alignment wrapText="1"/>
    </xf>
    <xf numFmtId="0" fontId="11" fillId="5" borderId="2" xfId="15" applyFill="1" applyBorder="1" applyAlignment="1">
      <alignment horizontal="center"/>
    </xf>
    <xf numFmtId="2" fontId="11" fillId="5" borderId="2" xfId="15" applyNumberFormat="1" applyFill="1" applyBorder="1" applyAlignment="1">
      <alignment horizontal="center"/>
    </xf>
    <xf numFmtId="0" fontId="11" fillId="5" borderId="2" xfId="15" applyFill="1" applyBorder="1"/>
    <xf numFmtId="0" fontId="11" fillId="5" borderId="16" xfId="15" applyFill="1" applyBorder="1"/>
    <xf numFmtId="0" fontId="11" fillId="5" borderId="2" xfId="13" applyFill="1" applyBorder="1" applyAlignment="1">
      <alignment wrapText="1"/>
    </xf>
    <xf numFmtId="0" fontId="11" fillId="5" borderId="2" xfId="13" applyFill="1" applyBorder="1" applyAlignment="1">
      <alignment horizontal="center"/>
    </xf>
    <xf numFmtId="2" fontId="11" fillId="5" borderId="2" xfId="13" applyNumberFormat="1" applyFill="1" applyBorder="1" applyAlignment="1">
      <alignment horizontal="center"/>
    </xf>
    <xf numFmtId="0" fontId="11" fillId="5" borderId="2" xfId="13" applyFill="1" applyBorder="1"/>
    <xf numFmtId="0" fontId="11" fillId="5" borderId="16" xfId="13" applyFill="1" applyBorder="1"/>
    <xf numFmtId="0" fontId="11" fillId="5" borderId="2" xfId="12" applyFill="1" applyBorder="1" applyAlignment="1">
      <alignment wrapText="1"/>
    </xf>
    <xf numFmtId="0" fontId="11" fillId="5" borderId="2" xfId="12" applyFill="1" applyBorder="1" applyAlignment="1">
      <alignment horizontal="center"/>
    </xf>
    <xf numFmtId="2" fontId="11" fillId="5" borderId="2" xfId="12" applyNumberFormat="1" applyFill="1" applyBorder="1" applyAlignment="1">
      <alignment horizontal="center"/>
    </xf>
    <xf numFmtId="0" fontId="11" fillId="5" borderId="2" xfId="12" applyFill="1" applyBorder="1"/>
    <xf numFmtId="0" fontId="11" fillId="5" borderId="16" xfId="12" applyFill="1" applyBorder="1" applyAlignment="1">
      <alignment horizontal="left"/>
    </xf>
    <xf numFmtId="0" fontId="11" fillId="5" borderId="16" xfId="12" applyFill="1" applyBorder="1"/>
    <xf numFmtId="0" fontId="11" fillId="5" borderId="2" xfId="10" applyFill="1" applyBorder="1" applyAlignment="1">
      <alignment wrapText="1"/>
    </xf>
    <xf numFmtId="0" fontId="11" fillId="5" borderId="2" xfId="10" applyFill="1" applyBorder="1" applyAlignment="1">
      <alignment horizontal="center"/>
    </xf>
    <xf numFmtId="2" fontId="11" fillId="5" borderId="2" xfId="10" applyNumberFormat="1" applyFill="1" applyBorder="1" applyAlignment="1">
      <alignment horizontal="center"/>
    </xf>
    <xf numFmtId="0" fontId="11" fillId="5" borderId="2" xfId="10" applyFill="1" applyBorder="1"/>
    <xf numFmtId="0" fontId="11" fillId="5" borderId="16" xfId="10" applyFill="1" applyBorder="1"/>
    <xf numFmtId="0" fontId="11" fillId="5" borderId="16" xfId="25" applyFill="1" applyBorder="1"/>
    <xf numFmtId="0" fontId="11" fillId="5" borderId="2" xfId="9" applyFill="1" applyBorder="1" applyAlignment="1">
      <alignment wrapText="1"/>
    </xf>
    <xf numFmtId="0" fontId="11" fillId="5" borderId="2" xfId="9" applyFill="1" applyBorder="1" applyAlignment="1">
      <alignment horizontal="center"/>
    </xf>
    <xf numFmtId="2" fontId="11" fillId="5" borderId="2" xfId="9" applyNumberFormat="1" applyFill="1" applyBorder="1" applyAlignment="1">
      <alignment horizontal="center"/>
    </xf>
    <xf numFmtId="0" fontId="11" fillId="5" borderId="2" xfId="9" applyFill="1" applyBorder="1"/>
    <xf numFmtId="0" fontId="11" fillId="5" borderId="16" xfId="9" applyFill="1" applyBorder="1"/>
    <xf numFmtId="0" fontId="11" fillId="5" borderId="2" xfId="8" applyFill="1" applyBorder="1" applyAlignment="1">
      <alignment wrapText="1"/>
    </xf>
    <xf numFmtId="0" fontId="11" fillId="5" borderId="2" xfId="8" applyFill="1" applyBorder="1" applyAlignment="1">
      <alignment horizontal="center"/>
    </xf>
    <xf numFmtId="2" fontId="11" fillId="5" borderId="2" xfId="8" applyNumberFormat="1" applyFill="1" applyBorder="1" applyAlignment="1">
      <alignment horizontal="center"/>
    </xf>
    <xf numFmtId="0" fontId="11" fillId="5" borderId="2" xfId="8" applyFill="1" applyBorder="1"/>
    <xf numFmtId="0" fontId="11" fillId="5" borderId="16" xfId="8" applyFill="1" applyBorder="1"/>
    <xf numFmtId="0" fontId="11" fillId="5" borderId="2" xfId="6" applyFill="1" applyBorder="1" applyAlignment="1">
      <alignment wrapText="1"/>
    </xf>
    <xf numFmtId="0" fontId="11" fillId="5" borderId="2" xfId="22" applyFill="1" applyBorder="1" applyAlignment="1">
      <alignment horizontal="center"/>
    </xf>
    <xf numFmtId="2" fontId="11" fillId="5" borderId="2" xfId="22" applyNumberFormat="1" applyFill="1" applyBorder="1" applyAlignment="1">
      <alignment horizontal="center"/>
    </xf>
    <xf numFmtId="0" fontId="11" fillId="5" borderId="2" xfId="22" applyFill="1" applyBorder="1"/>
    <xf numFmtId="0" fontId="11" fillId="5" borderId="16" xfId="22" applyFill="1" applyBorder="1"/>
    <xf numFmtId="0" fontId="11" fillId="5" borderId="2" xfId="6" applyFill="1" applyBorder="1" applyAlignment="1">
      <alignment horizontal="center"/>
    </xf>
    <xf numFmtId="2" fontId="11" fillId="5" borderId="2" xfId="6" applyNumberFormat="1" applyFill="1" applyBorder="1" applyAlignment="1">
      <alignment horizontal="center"/>
    </xf>
    <xf numFmtId="0" fontId="11" fillId="5" borderId="2" xfId="6" applyFill="1" applyBorder="1"/>
    <xf numFmtId="0" fontId="11" fillId="5" borderId="16" xfId="6" applyFill="1" applyBorder="1"/>
    <xf numFmtId="0" fontId="11" fillId="5" borderId="16" xfId="4" applyFill="1" applyBorder="1"/>
    <xf numFmtId="0" fontId="11" fillId="5" borderId="2" xfId="5" applyFill="1" applyBorder="1" applyAlignment="1">
      <alignment wrapText="1"/>
    </xf>
    <xf numFmtId="0" fontId="11" fillId="5" borderId="2" xfId="5" applyFill="1" applyBorder="1" applyAlignment="1">
      <alignment horizontal="center"/>
    </xf>
    <xf numFmtId="2" fontId="11" fillId="5" borderId="2" xfId="5" applyNumberFormat="1" applyFill="1" applyBorder="1" applyAlignment="1">
      <alignment horizontal="center"/>
    </xf>
    <xf numFmtId="0" fontId="11" fillId="5" borderId="2" xfId="5" applyFill="1" applyBorder="1"/>
    <xf numFmtId="0" fontId="11" fillId="5" borderId="16" xfId="5" applyFill="1" applyBorder="1"/>
    <xf numFmtId="0" fontId="11" fillId="5" borderId="2" xfId="2" applyFill="1" applyBorder="1" applyAlignment="1">
      <alignment wrapText="1"/>
    </xf>
    <xf numFmtId="0" fontId="11" fillId="5" borderId="2" xfId="2" applyFill="1" applyBorder="1" applyAlignment="1">
      <alignment horizontal="center"/>
    </xf>
    <xf numFmtId="2" fontId="11" fillId="5" borderId="2" xfId="2" applyNumberFormat="1" applyFill="1" applyBorder="1" applyAlignment="1">
      <alignment horizontal="center"/>
    </xf>
    <xf numFmtId="0" fontId="11" fillId="5" borderId="2" xfId="2" applyFill="1" applyBorder="1"/>
    <xf numFmtId="0" fontId="11" fillId="5" borderId="16" xfId="2" applyFill="1" applyBorder="1"/>
    <xf numFmtId="0" fontId="11" fillId="5" borderId="2" xfId="1" applyFill="1" applyBorder="1" applyAlignment="1">
      <alignment wrapText="1"/>
    </xf>
    <xf numFmtId="0" fontId="11" fillId="5" borderId="2" xfId="1" applyFill="1" applyBorder="1" applyAlignment="1">
      <alignment horizontal="center"/>
    </xf>
    <xf numFmtId="2" fontId="11" fillId="5" borderId="2" xfId="1" applyNumberFormat="1" applyFill="1" applyBorder="1" applyAlignment="1">
      <alignment horizontal="center"/>
    </xf>
    <xf numFmtId="0" fontId="11" fillId="5" borderId="2" xfId="1" applyFill="1" applyBorder="1"/>
    <xf numFmtId="0" fontId="11" fillId="5" borderId="16" xfId="1" applyFill="1" applyBorder="1"/>
    <xf numFmtId="0" fontId="11" fillId="5" borderId="16" xfId="1" applyFill="1" applyBorder="1" applyAlignment="1">
      <alignment horizontal="left"/>
    </xf>
    <xf numFmtId="164" fontId="11" fillId="5" borderId="16" xfId="3" applyNumberFormat="1" applyFill="1" applyBorder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9">
    <cellStyle name="Обычный" xfId="0" builtinId="0"/>
    <cellStyle name="Обычный 10" xfId="5"/>
    <cellStyle name="Обычный 11" xfId="6"/>
    <cellStyle name="Обычный 12" xfId="7"/>
    <cellStyle name="Обычный 13" xfId="8"/>
    <cellStyle name="Обычный 14" xfId="9"/>
    <cellStyle name="Обычный 15" xfId="10"/>
    <cellStyle name="Обычный 16" xfId="11"/>
    <cellStyle name="Обычный 17" xfId="27"/>
    <cellStyle name="Обычный 18" xfId="12"/>
    <cellStyle name="Обычный 19" xfId="13"/>
    <cellStyle name="Обычный 2" xfId="1"/>
    <cellStyle name="Обычный 20" xfId="14"/>
    <cellStyle name="Обычный 21" xfId="15"/>
    <cellStyle name="Обычный 22" xfId="16"/>
    <cellStyle name="Обычный 23" xfId="17"/>
    <cellStyle name="Обычный 24" xfId="18"/>
    <cellStyle name="Обычный 25" xfId="19"/>
    <cellStyle name="Обычный 26" xfId="20"/>
    <cellStyle name="Обычный 27" xfId="21"/>
    <cellStyle name="Обычный 28" xfId="22"/>
    <cellStyle name="Обычный 29" xfId="28"/>
    <cellStyle name="Обычный 3" xfId="2"/>
    <cellStyle name="Обычный 4" xfId="3"/>
    <cellStyle name="Обычный 5" xfId="25"/>
    <cellStyle name="Обычный 6" xfId="23"/>
    <cellStyle name="Обычный 7" xfId="24"/>
    <cellStyle name="Обычный 8" xfId="26"/>
    <cellStyle name="Обычный 9" xfId="4"/>
  </cellStyles>
  <dxfs count="0"/>
  <tableStyles count="0" defaultTableStyle="TableStyleMedium9" defaultPivotStyle="PivotStyleLight16"/>
  <colors>
    <mruColors>
      <color rgb="FFFFF3CB"/>
      <color rgb="FFFFCCCC"/>
      <color rgb="FFFFCCFF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62" sqref="E162:L16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93" t="s">
        <v>142</v>
      </c>
      <c r="D1" s="194"/>
      <c r="E1" s="194"/>
      <c r="F1" s="12" t="s">
        <v>16</v>
      </c>
      <c r="G1" s="2" t="s">
        <v>17</v>
      </c>
      <c r="H1" s="195" t="s">
        <v>39</v>
      </c>
      <c r="I1" s="195"/>
      <c r="J1" s="195"/>
      <c r="K1" s="195"/>
    </row>
    <row r="2" spans="1:12" ht="18">
      <c r="A2" s="35" t="s">
        <v>6</v>
      </c>
      <c r="C2" s="2"/>
      <c r="G2" s="2" t="s">
        <v>18</v>
      </c>
      <c r="H2" s="195" t="s">
        <v>40</v>
      </c>
      <c r="I2" s="195"/>
      <c r="J2" s="195"/>
      <c r="K2" s="1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8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183" t="s">
        <v>41</v>
      </c>
      <c r="F6" s="184">
        <v>200</v>
      </c>
      <c r="G6" s="185">
        <v>5.56</v>
      </c>
      <c r="H6" s="185">
        <v>8.9</v>
      </c>
      <c r="I6" s="185">
        <v>39.479999999999997</v>
      </c>
      <c r="J6" s="186">
        <v>259.94</v>
      </c>
      <c r="K6" s="187" t="s">
        <v>42</v>
      </c>
      <c r="L6" s="39"/>
    </row>
    <row r="7" spans="1:12" ht="15">
      <c r="A7" s="23"/>
      <c r="B7" s="15"/>
      <c r="C7" s="11"/>
      <c r="D7" s="6"/>
      <c r="E7" s="183" t="s">
        <v>47</v>
      </c>
      <c r="F7" s="184">
        <v>20</v>
      </c>
      <c r="G7" s="185">
        <v>5.2</v>
      </c>
      <c r="H7" s="185">
        <v>5.3</v>
      </c>
      <c r="I7" s="185">
        <v>0.7</v>
      </c>
      <c r="J7" s="186">
        <v>71.12</v>
      </c>
      <c r="K7" s="187" t="s">
        <v>48</v>
      </c>
      <c r="L7" s="41"/>
    </row>
    <row r="8" spans="1:12" ht="15">
      <c r="A8" s="23"/>
      <c r="B8" s="15"/>
      <c r="C8" s="11"/>
      <c r="D8" s="7" t="s">
        <v>22</v>
      </c>
      <c r="E8" s="183" t="s">
        <v>145</v>
      </c>
      <c r="F8" s="184">
        <v>200</v>
      </c>
      <c r="G8" s="185">
        <v>3.86</v>
      </c>
      <c r="H8" s="185">
        <v>3.8</v>
      </c>
      <c r="I8" s="185">
        <v>25.06</v>
      </c>
      <c r="J8" s="186">
        <v>146.6</v>
      </c>
      <c r="K8" s="188">
        <v>15</v>
      </c>
      <c r="L8" s="41"/>
    </row>
    <row r="9" spans="1:12" ht="15">
      <c r="A9" s="23"/>
      <c r="B9" s="15"/>
      <c r="C9" s="11"/>
      <c r="D9" s="7" t="s">
        <v>23</v>
      </c>
      <c r="E9" s="183" t="s">
        <v>43</v>
      </c>
      <c r="F9" s="184">
        <v>50</v>
      </c>
      <c r="G9" s="185">
        <v>3.75</v>
      </c>
      <c r="H9" s="185">
        <v>1.45</v>
      </c>
      <c r="I9" s="185">
        <v>25.7</v>
      </c>
      <c r="J9" s="186">
        <v>131</v>
      </c>
      <c r="K9" s="187" t="s">
        <v>44</v>
      </c>
      <c r="L9" s="41"/>
    </row>
    <row r="10" spans="1:12" ht="15">
      <c r="A10" s="23"/>
      <c r="B10" s="15"/>
      <c r="C10" s="11"/>
      <c r="D10" s="7" t="s">
        <v>24</v>
      </c>
      <c r="E10" s="183"/>
      <c r="F10" s="184"/>
      <c r="G10" s="185"/>
      <c r="H10" s="185"/>
      <c r="I10" s="185"/>
      <c r="J10" s="186"/>
      <c r="K10" s="187"/>
      <c r="L10" s="41"/>
    </row>
    <row r="11" spans="1:12" ht="15">
      <c r="A11" s="23"/>
      <c r="B11" s="15"/>
      <c r="C11" s="11"/>
      <c r="D11" s="6"/>
      <c r="E11" s="183" t="s">
        <v>146</v>
      </c>
      <c r="F11" s="184">
        <v>100</v>
      </c>
      <c r="G11" s="185">
        <v>0.8</v>
      </c>
      <c r="H11" s="185">
        <v>0.4</v>
      </c>
      <c r="I11" s="185">
        <v>8.1</v>
      </c>
      <c r="J11" s="186">
        <v>47</v>
      </c>
      <c r="K11" s="187" t="s">
        <v>46</v>
      </c>
      <c r="L11" s="41"/>
    </row>
    <row r="12" spans="1:12" ht="15">
      <c r="A12" s="23"/>
      <c r="B12" s="15"/>
      <c r="C12" s="11"/>
      <c r="D12" s="6"/>
      <c r="E12" s="183"/>
      <c r="F12" s="184"/>
      <c r="G12" s="185"/>
      <c r="H12" s="185"/>
      <c r="I12" s="185"/>
      <c r="J12" s="186"/>
      <c r="K12" s="187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19.169999999999998</v>
      </c>
      <c r="H13" s="19">
        <f t="shared" si="0"/>
        <v>19.849999999999998</v>
      </c>
      <c r="I13" s="19">
        <f t="shared" si="0"/>
        <v>99.039999999999992</v>
      </c>
      <c r="J13" s="19">
        <f t="shared" si="0"/>
        <v>655.66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78" t="s">
        <v>49</v>
      </c>
      <c r="F14" s="179">
        <v>60</v>
      </c>
      <c r="G14" s="180">
        <v>0.82</v>
      </c>
      <c r="H14" s="180">
        <v>6.1</v>
      </c>
      <c r="I14" s="180">
        <v>4.42</v>
      </c>
      <c r="J14" s="181">
        <v>76.45</v>
      </c>
      <c r="K14" s="182" t="s">
        <v>50</v>
      </c>
      <c r="L14" s="41"/>
    </row>
    <row r="15" spans="1:12" ht="15">
      <c r="A15" s="23"/>
      <c r="B15" s="15"/>
      <c r="C15" s="11"/>
      <c r="D15" s="7" t="s">
        <v>27</v>
      </c>
      <c r="E15" s="178" t="s">
        <v>51</v>
      </c>
      <c r="F15" s="179">
        <v>200</v>
      </c>
      <c r="G15" s="180">
        <v>9.32</v>
      </c>
      <c r="H15" s="180">
        <v>12.12</v>
      </c>
      <c r="I15" s="180">
        <v>7.24</v>
      </c>
      <c r="J15" s="181">
        <v>177.04</v>
      </c>
      <c r="K15" s="182" t="s">
        <v>52</v>
      </c>
      <c r="L15" s="41"/>
    </row>
    <row r="16" spans="1:12" ht="15">
      <c r="A16" s="23"/>
      <c r="B16" s="15"/>
      <c r="C16" s="11"/>
      <c r="D16" s="7" t="s">
        <v>28</v>
      </c>
      <c r="E16" s="178" t="s">
        <v>53</v>
      </c>
      <c r="F16" s="179">
        <v>90</v>
      </c>
      <c r="G16" s="180">
        <v>15.26</v>
      </c>
      <c r="H16" s="180">
        <v>16.72</v>
      </c>
      <c r="I16" s="180">
        <v>13.9</v>
      </c>
      <c r="J16" s="181">
        <v>262.79000000000002</v>
      </c>
      <c r="K16" s="182" t="s">
        <v>54</v>
      </c>
      <c r="L16" s="41"/>
    </row>
    <row r="17" spans="1:18" ht="15">
      <c r="A17" s="23"/>
      <c r="B17" s="15"/>
      <c r="C17" s="11"/>
      <c r="D17" s="7" t="s">
        <v>29</v>
      </c>
      <c r="E17" s="178" t="s">
        <v>55</v>
      </c>
      <c r="F17" s="179">
        <v>150</v>
      </c>
      <c r="G17" s="180">
        <v>3.46</v>
      </c>
      <c r="H17" s="180">
        <v>3.43</v>
      </c>
      <c r="I17" s="180">
        <v>14.61</v>
      </c>
      <c r="J17" s="181">
        <v>104.48</v>
      </c>
      <c r="K17" s="182" t="s">
        <v>56</v>
      </c>
      <c r="L17" s="41"/>
    </row>
    <row r="18" spans="1:18" ht="15">
      <c r="A18" s="23"/>
      <c r="B18" s="15"/>
      <c r="C18" s="11"/>
      <c r="D18" s="7" t="s">
        <v>30</v>
      </c>
      <c r="E18" s="178" t="s">
        <v>57</v>
      </c>
      <c r="F18" s="179">
        <v>200</v>
      </c>
      <c r="G18" s="180">
        <v>0.2</v>
      </c>
      <c r="H18" s="180">
        <v>0</v>
      </c>
      <c r="I18" s="180">
        <v>15.02</v>
      </c>
      <c r="J18" s="181">
        <v>58.76</v>
      </c>
      <c r="K18" s="182" t="s">
        <v>58</v>
      </c>
      <c r="L18" s="41"/>
    </row>
    <row r="19" spans="1:18" ht="15">
      <c r="A19" s="23"/>
      <c r="B19" s="15"/>
      <c r="C19" s="11"/>
      <c r="D19" s="7" t="s">
        <v>31</v>
      </c>
      <c r="E19" s="178" t="s">
        <v>59</v>
      </c>
      <c r="F19" s="179">
        <v>20</v>
      </c>
      <c r="G19" s="180">
        <v>1.58</v>
      </c>
      <c r="H19" s="180">
        <v>0.2</v>
      </c>
      <c r="I19" s="180">
        <v>9.66</v>
      </c>
      <c r="J19" s="181">
        <v>42.72</v>
      </c>
      <c r="K19" s="182" t="s">
        <v>44</v>
      </c>
      <c r="L19" s="41"/>
    </row>
    <row r="20" spans="1:18" ht="15">
      <c r="A20" s="23"/>
      <c r="B20" s="15"/>
      <c r="C20" s="11"/>
      <c r="D20" s="7" t="s">
        <v>32</v>
      </c>
      <c r="E20" s="178" t="s">
        <v>60</v>
      </c>
      <c r="F20" s="179">
        <v>30</v>
      </c>
      <c r="G20" s="180">
        <v>2.31</v>
      </c>
      <c r="H20" s="180">
        <v>0.42</v>
      </c>
      <c r="I20" s="180">
        <v>11.31</v>
      </c>
      <c r="J20" s="181">
        <v>60.3</v>
      </c>
      <c r="K20" s="182" t="s">
        <v>44</v>
      </c>
      <c r="L20" s="41"/>
      <c r="Q20" s="63"/>
      <c r="R20" s="63"/>
    </row>
    <row r="21" spans="1:18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  <c r="Q21" s="63"/>
      <c r="R21" s="63"/>
    </row>
    <row r="22" spans="1:18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  <c r="Q22" s="63"/>
      <c r="R22" s="63"/>
    </row>
    <row r="23" spans="1:18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32.950000000000003</v>
      </c>
      <c r="H23" s="19">
        <f t="shared" si="1"/>
        <v>38.99</v>
      </c>
      <c r="I23" s="19">
        <f t="shared" si="1"/>
        <v>76.16</v>
      </c>
      <c r="J23" s="19">
        <f t="shared" si="1"/>
        <v>782.54</v>
      </c>
      <c r="K23" s="25"/>
      <c r="L23" s="19">
        <f t="shared" ref="L23" si="2">SUM(L14:L22)</f>
        <v>0</v>
      </c>
      <c r="Q23" s="63"/>
      <c r="R23" s="63"/>
    </row>
    <row r="24" spans="1:18" ht="15.75" thickBot="1">
      <c r="A24" s="29">
        <f>A6</f>
        <v>1</v>
      </c>
      <c r="B24" s="30">
        <f>B6</f>
        <v>1</v>
      </c>
      <c r="C24" s="196" t="s">
        <v>4</v>
      </c>
      <c r="D24" s="197"/>
      <c r="E24" s="31"/>
      <c r="F24" s="32">
        <f>F13+F23</f>
        <v>1320</v>
      </c>
      <c r="G24" s="32">
        <f t="shared" ref="G24:J24" si="3">G13+G23</f>
        <v>52.120000000000005</v>
      </c>
      <c r="H24" s="32">
        <f t="shared" si="3"/>
        <v>58.84</v>
      </c>
      <c r="I24" s="32">
        <f t="shared" si="3"/>
        <v>175.2</v>
      </c>
      <c r="J24" s="32">
        <f t="shared" si="3"/>
        <v>1438.1999999999998</v>
      </c>
      <c r="K24" s="32"/>
      <c r="L24" s="32">
        <f t="shared" ref="L24" si="4">L13+L23</f>
        <v>0</v>
      </c>
      <c r="Q24" s="63"/>
      <c r="R24" s="63"/>
    </row>
    <row r="25" spans="1:18" ht="15">
      <c r="A25" s="14">
        <v>1</v>
      </c>
      <c r="B25" s="15">
        <v>2</v>
      </c>
      <c r="C25" s="22" t="s">
        <v>20</v>
      </c>
      <c r="D25" s="5" t="s">
        <v>21</v>
      </c>
      <c r="E25" s="173" t="s">
        <v>61</v>
      </c>
      <c r="F25" s="174">
        <v>200</v>
      </c>
      <c r="G25" s="175">
        <v>6.76</v>
      </c>
      <c r="H25" s="175">
        <v>9.02</v>
      </c>
      <c r="I25" s="175">
        <v>36.04</v>
      </c>
      <c r="J25" s="176">
        <v>251.94</v>
      </c>
      <c r="K25" s="177" t="s">
        <v>42</v>
      </c>
      <c r="L25" s="39"/>
      <c r="Q25" s="63"/>
      <c r="R25" s="63"/>
    </row>
    <row r="26" spans="1:18" ht="15">
      <c r="A26" s="14"/>
      <c r="B26" s="15"/>
      <c r="C26" s="11"/>
      <c r="D26" s="6"/>
      <c r="E26" s="121" t="s">
        <v>67</v>
      </c>
      <c r="F26" s="122">
        <v>10</v>
      </c>
      <c r="G26" s="123">
        <v>0.13</v>
      </c>
      <c r="H26" s="123">
        <v>6.15</v>
      </c>
      <c r="I26" s="123">
        <v>0.17</v>
      </c>
      <c r="J26" s="124">
        <v>56.6</v>
      </c>
      <c r="K26" s="125" t="s">
        <v>68</v>
      </c>
      <c r="L26" s="41"/>
      <c r="Q26" s="63"/>
      <c r="R26" s="63"/>
    </row>
    <row r="27" spans="1:18" ht="15">
      <c r="A27" s="14"/>
      <c r="B27" s="15"/>
      <c r="C27" s="11"/>
      <c r="D27" s="7" t="s">
        <v>22</v>
      </c>
      <c r="E27" s="121" t="s">
        <v>62</v>
      </c>
      <c r="F27" s="122">
        <v>200</v>
      </c>
      <c r="G27" s="123">
        <v>0.14000000000000001</v>
      </c>
      <c r="H27" s="123">
        <v>0</v>
      </c>
      <c r="I27" s="123">
        <v>13.7</v>
      </c>
      <c r="J27" s="124">
        <v>54.24</v>
      </c>
      <c r="K27" s="125" t="s">
        <v>63</v>
      </c>
      <c r="L27" s="41"/>
      <c r="Q27" s="63"/>
      <c r="R27" s="63"/>
    </row>
    <row r="28" spans="1:18" ht="15">
      <c r="A28" s="14"/>
      <c r="B28" s="15"/>
      <c r="C28" s="11"/>
      <c r="D28" s="7" t="s">
        <v>23</v>
      </c>
      <c r="E28" s="121" t="s">
        <v>43</v>
      </c>
      <c r="F28" s="122">
        <v>50</v>
      </c>
      <c r="G28" s="123">
        <v>3.75</v>
      </c>
      <c r="H28" s="123">
        <v>1.45</v>
      </c>
      <c r="I28" s="123">
        <v>25.7</v>
      </c>
      <c r="J28" s="124">
        <v>131</v>
      </c>
      <c r="K28" s="125" t="s">
        <v>44</v>
      </c>
      <c r="L28" s="41"/>
    </row>
    <row r="29" spans="1:18" ht="15">
      <c r="A29" s="14"/>
      <c r="B29" s="15"/>
      <c r="C29" s="11"/>
      <c r="D29" s="7" t="s">
        <v>24</v>
      </c>
      <c r="E29" s="121"/>
      <c r="F29" s="122"/>
      <c r="G29" s="123"/>
      <c r="H29" s="123"/>
      <c r="I29" s="123"/>
      <c r="J29" s="124"/>
      <c r="K29" s="125"/>
      <c r="L29" s="41"/>
    </row>
    <row r="30" spans="1:18" ht="15">
      <c r="A30" s="14"/>
      <c r="B30" s="15"/>
      <c r="C30" s="11"/>
      <c r="D30" s="6"/>
      <c r="E30" s="121" t="s">
        <v>65</v>
      </c>
      <c r="F30" s="122">
        <v>40</v>
      </c>
      <c r="G30" s="123">
        <v>5.08</v>
      </c>
      <c r="H30" s="123">
        <v>4.5999999999999996</v>
      </c>
      <c r="I30" s="123">
        <v>0.28000000000000003</v>
      </c>
      <c r="J30" s="124">
        <v>62.8</v>
      </c>
      <c r="K30" s="125" t="s">
        <v>66</v>
      </c>
      <c r="L30" s="41"/>
    </row>
    <row r="31" spans="1:18" ht="15">
      <c r="A31" s="14"/>
      <c r="B31" s="15"/>
      <c r="C31" s="11"/>
      <c r="D31" s="6"/>
      <c r="E31" s="121" t="s">
        <v>64</v>
      </c>
      <c r="F31" s="122">
        <v>100</v>
      </c>
      <c r="G31" s="123">
        <v>0.4</v>
      </c>
      <c r="H31" s="123">
        <v>0.4</v>
      </c>
      <c r="I31" s="123">
        <v>9.8000000000000007</v>
      </c>
      <c r="J31" s="124">
        <v>47</v>
      </c>
      <c r="K31" s="125" t="s">
        <v>46</v>
      </c>
      <c r="L31" s="41"/>
    </row>
    <row r="32" spans="1:18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5">SUM(G25:G31)</f>
        <v>16.259999999999998</v>
      </c>
      <c r="H32" s="19">
        <f t="shared" ref="H32" si="6">SUM(H25:H31)</f>
        <v>21.619999999999997</v>
      </c>
      <c r="I32" s="19">
        <f t="shared" ref="I32" si="7">SUM(I25:I31)</f>
        <v>85.69</v>
      </c>
      <c r="J32" s="19">
        <f t="shared" ref="J32" si="8">SUM(J25:J31)</f>
        <v>603.58000000000004</v>
      </c>
      <c r="K32" s="25"/>
      <c r="L32" s="19"/>
    </row>
    <row r="33" spans="1:12" ht="32.25" customHeigh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148</v>
      </c>
      <c r="F33" s="66">
        <v>100</v>
      </c>
      <c r="G33" s="67">
        <v>1.1200000000000001</v>
      </c>
      <c r="H33" s="67">
        <v>10.08</v>
      </c>
      <c r="I33" s="67">
        <v>10.92</v>
      </c>
      <c r="J33" s="68">
        <v>138.94999999999999</v>
      </c>
      <c r="K33" s="69">
        <v>17</v>
      </c>
      <c r="L33" s="41"/>
    </row>
    <row r="34" spans="1:12" ht="15">
      <c r="A34" s="14"/>
      <c r="B34" s="15"/>
      <c r="C34" s="11"/>
      <c r="D34" s="7" t="s">
        <v>27</v>
      </c>
      <c r="E34" s="126" t="s">
        <v>69</v>
      </c>
      <c r="F34" s="127">
        <v>200</v>
      </c>
      <c r="G34" s="128">
        <v>6.86</v>
      </c>
      <c r="H34" s="128">
        <v>4.04</v>
      </c>
      <c r="I34" s="128">
        <v>11.18</v>
      </c>
      <c r="J34" s="129">
        <v>113.26</v>
      </c>
      <c r="K34" s="172" t="s">
        <v>70</v>
      </c>
      <c r="L34" s="41"/>
    </row>
    <row r="35" spans="1:12" ht="15">
      <c r="A35" s="14"/>
      <c r="B35" s="15"/>
      <c r="C35" s="11"/>
      <c r="D35" s="7" t="s">
        <v>28</v>
      </c>
      <c r="E35" s="126" t="s">
        <v>71</v>
      </c>
      <c r="F35" s="127">
        <v>90</v>
      </c>
      <c r="G35" s="128">
        <v>9.18</v>
      </c>
      <c r="H35" s="128">
        <v>5.03</v>
      </c>
      <c r="I35" s="128">
        <v>3.51</v>
      </c>
      <c r="J35" s="129">
        <v>96.1</v>
      </c>
      <c r="K35" s="172" t="s">
        <v>72</v>
      </c>
      <c r="L35" s="41"/>
    </row>
    <row r="36" spans="1:12" ht="15">
      <c r="A36" s="14"/>
      <c r="B36" s="15"/>
      <c r="C36" s="11"/>
      <c r="D36" s="7" t="s">
        <v>29</v>
      </c>
      <c r="E36" s="126" t="s">
        <v>73</v>
      </c>
      <c r="F36" s="127">
        <v>150</v>
      </c>
      <c r="G36" s="128">
        <v>15.38</v>
      </c>
      <c r="H36" s="128">
        <v>1.5</v>
      </c>
      <c r="I36" s="128">
        <v>37.119999999999997</v>
      </c>
      <c r="J36" s="129">
        <v>223.5</v>
      </c>
      <c r="K36" s="172" t="s">
        <v>74</v>
      </c>
      <c r="L36" s="41"/>
    </row>
    <row r="37" spans="1:12" ht="15">
      <c r="A37" s="14"/>
      <c r="B37" s="15"/>
      <c r="C37" s="11"/>
      <c r="D37" s="7" t="s">
        <v>30</v>
      </c>
      <c r="E37" s="126" t="s">
        <v>75</v>
      </c>
      <c r="F37" s="127">
        <v>200</v>
      </c>
      <c r="G37" s="128">
        <v>0.08</v>
      </c>
      <c r="H37" s="128">
        <v>0</v>
      </c>
      <c r="I37" s="128">
        <v>24.02</v>
      </c>
      <c r="J37" s="129">
        <v>91.36</v>
      </c>
      <c r="K37" s="172" t="s">
        <v>76</v>
      </c>
      <c r="L37" s="41"/>
    </row>
    <row r="38" spans="1:12" ht="15">
      <c r="A38" s="14"/>
      <c r="B38" s="15"/>
      <c r="C38" s="11"/>
      <c r="D38" s="7" t="s">
        <v>31</v>
      </c>
      <c r="E38" s="126" t="s">
        <v>59</v>
      </c>
      <c r="F38" s="127">
        <v>20</v>
      </c>
      <c r="G38" s="128">
        <v>1.58</v>
      </c>
      <c r="H38" s="128">
        <v>0.2</v>
      </c>
      <c r="I38" s="128">
        <v>9.66</v>
      </c>
      <c r="J38" s="129">
        <v>42.72</v>
      </c>
      <c r="K38" s="172" t="s">
        <v>44</v>
      </c>
      <c r="L38" s="41"/>
    </row>
    <row r="39" spans="1:12" ht="15">
      <c r="A39" s="14"/>
      <c r="B39" s="15"/>
      <c r="C39" s="11"/>
      <c r="D39" s="7" t="s">
        <v>32</v>
      </c>
      <c r="E39" s="126" t="s">
        <v>60</v>
      </c>
      <c r="F39" s="127">
        <v>30</v>
      </c>
      <c r="G39" s="128">
        <v>2.31</v>
      </c>
      <c r="H39" s="128">
        <v>0.42</v>
      </c>
      <c r="I39" s="128">
        <v>11.31</v>
      </c>
      <c r="J39" s="129">
        <v>60.3</v>
      </c>
      <c r="K39" s="172" t="s">
        <v>44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9">SUM(G33:G41)</f>
        <v>36.51</v>
      </c>
      <c r="H42" s="19">
        <f t="shared" ref="H42" si="10">SUM(H33:H41)</f>
        <v>21.270000000000003</v>
      </c>
      <c r="I42" s="19">
        <f t="shared" ref="I42" si="11">SUM(I33:I41)</f>
        <v>107.72</v>
      </c>
      <c r="J42" s="19">
        <f t="shared" ref="J42:L42" si="12">SUM(J33:J41)</f>
        <v>766.18999999999994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196" t="s">
        <v>4</v>
      </c>
      <c r="D43" s="197"/>
      <c r="E43" s="31"/>
      <c r="F43" s="32">
        <f>F32+F42</f>
        <v>1390</v>
      </c>
      <c r="G43" s="32">
        <f t="shared" ref="G43" si="13">G32+G42</f>
        <v>52.769999999999996</v>
      </c>
      <c r="H43" s="32">
        <f t="shared" ref="H43" si="14">H32+H42</f>
        <v>42.89</v>
      </c>
      <c r="I43" s="32">
        <f t="shared" ref="I43" si="15">I32+I42</f>
        <v>193.41</v>
      </c>
      <c r="J43" s="32">
        <f t="shared" ref="J43:L43" si="16">J32+J42</f>
        <v>1369.77</v>
      </c>
      <c r="K43" s="32"/>
      <c r="L43" s="32">
        <f t="shared" si="16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63" t="s">
        <v>77</v>
      </c>
      <c r="F44" s="164">
        <v>200</v>
      </c>
      <c r="G44" s="165">
        <v>4.0599999999999996</v>
      </c>
      <c r="H44" s="165">
        <v>4.4000000000000004</v>
      </c>
      <c r="I44" s="165">
        <v>12.88</v>
      </c>
      <c r="J44" s="166">
        <v>107.8</v>
      </c>
      <c r="K44" s="167" t="s">
        <v>78</v>
      </c>
      <c r="L44" s="39"/>
    </row>
    <row r="45" spans="1:12" ht="15">
      <c r="A45" s="23"/>
      <c r="B45" s="15"/>
      <c r="C45" s="11"/>
      <c r="D45" s="6"/>
      <c r="E45" s="163" t="s">
        <v>146</v>
      </c>
      <c r="F45" s="168">
        <v>100</v>
      </c>
      <c r="G45" s="169">
        <v>0.8</v>
      </c>
      <c r="H45" s="169">
        <v>0.2</v>
      </c>
      <c r="I45" s="169">
        <v>7.5</v>
      </c>
      <c r="J45" s="170">
        <v>38</v>
      </c>
      <c r="K45" s="171" t="s">
        <v>46</v>
      </c>
      <c r="L45" s="41"/>
    </row>
    <row r="46" spans="1:12" ht="15">
      <c r="A46" s="23"/>
      <c r="B46" s="15"/>
      <c r="C46" s="11"/>
      <c r="D46" s="7" t="s">
        <v>22</v>
      </c>
      <c r="E46" s="163" t="s">
        <v>79</v>
      </c>
      <c r="F46" s="168">
        <v>200</v>
      </c>
      <c r="G46" s="169">
        <v>5.4</v>
      </c>
      <c r="H46" s="169">
        <v>5</v>
      </c>
      <c r="I46" s="169">
        <v>21.6</v>
      </c>
      <c r="J46" s="170">
        <v>158</v>
      </c>
      <c r="K46" s="171" t="s">
        <v>80</v>
      </c>
      <c r="L46" s="41"/>
    </row>
    <row r="47" spans="1:12" ht="15">
      <c r="A47" s="23"/>
      <c r="B47" s="15"/>
      <c r="C47" s="11"/>
      <c r="D47" s="7" t="s">
        <v>23</v>
      </c>
      <c r="E47" s="163" t="s">
        <v>81</v>
      </c>
      <c r="F47" s="168">
        <v>50</v>
      </c>
      <c r="G47" s="169">
        <v>3</v>
      </c>
      <c r="H47" s="169">
        <v>8.5</v>
      </c>
      <c r="I47" s="169">
        <v>25</v>
      </c>
      <c r="J47" s="170">
        <v>188</v>
      </c>
      <c r="K47" s="171" t="s">
        <v>44</v>
      </c>
      <c r="L47" s="41"/>
    </row>
    <row r="48" spans="1:12" ht="15">
      <c r="A48" s="23"/>
      <c r="B48" s="15"/>
      <c r="C48" s="11"/>
      <c r="D48" s="7" t="s">
        <v>24</v>
      </c>
      <c r="E48" s="190"/>
      <c r="F48" s="191"/>
      <c r="G48" s="192"/>
      <c r="H48" s="192"/>
      <c r="I48" s="192"/>
      <c r="J48" s="170"/>
      <c r="K48" s="171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7">SUM(G44:G50)</f>
        <v>13.26</v>
      </c>
      <c r="H51" s="19">
        <f t="shared" ref="H51" si="18">SUM(H44:H50)</f>
        <v>18.100000000000001</v>
      </c>
      <c r="I51" s="19">
        <f t="shared" ref="I51" si="19">SUM(I44:I50)</f>
        <v>66.98</v>
      </c>
      <c r="J51" s="19">
        <f t="shared" ref="J51" si="20">SUM(J44:J50)</f>
        <v>491.8</v>
      </c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1" t="s">
        <v>83</v>
      </c>
      <c r="F52" s="92">
        <v>60</v>
      </c>
      <c r="G52" s="93">
        <v>0.82</v>
      </c>
      <c r="H52" s="93">
        <v>4.5599999999999996</v>
      </c>
      <c r="I52" s="93">
        <v>5.54</v>
      </c>
      <c r="J52" s="94">
        <v>66.39</v>
      </c>
      <c r="K52" s="95" t="s">
        <v>84</v>
      </c>
      <c r="L52" s="41"/>
    </row>
    <row r="53" spans="1:12" ht="15">
      <c r="A53" s="23"/>
      <c r="B53" s="15"/>
      <c r="C53" s="11"/>
      <c r="D53" s="7" t="s">
        <v>27</v>
      </c>
      <c r="E53" s="91" t="s">
        <v>85</v>
      </c>
      <c r="F53" s="92">
        <v>200</v>
      </c>
      <c r="G53" s="93">
        <v>10.96</v>
      </c>
      <c r="H53" s="93">
        <v>9.4600000000000009</v>
      </c>
      <c r="I53" s="93">
        <v>17.54</v>
      </c>
      <c r="J53" s="94">
        <v>200.48</v>
      </c>
      <c r="K53" s="95" t="s">
        <v>86</v>
      </c>
      <c r="L53" s="41"/>
    </row>
    <row r="54" spans="1:12" ht="15">
      <c r="A54" s="23"/>
      <c r="B54" s="15"/>
      <c r="C54" s="11"/>
      <c r="D54" s="7" t="s">
        <v>28</v>
      </c>
      <c r="E54" s="91"/>
      <c r="F54" s="92"/>
      <c r="G54" s="93"/>
      <c r="H54" s="93"/>
      <c r="I54" s="93"/>
      <c r="J54" s="94"/>
      <c r="K54" s="95"/>
      <c r="L54" s="41"/>
    </row>
    <row r="55" spans="1:12" ht="15">
      <c r="A55" s="23"/>
      <c r="B55" s="15"/>
      <c r="C55" s="11"/>
      <c r="D55" s="7" t="s">
        <v>29</v>
      </c>
      <c r="E55" s="91" t="s">
        <v>87</v>
      </c>
      <c r="F55" s="92">
        <v>200</v>
      </c>
      <c r="G55" s="93">
        <v>20.04</v>
      </c>
      <c r="H55" s="93">
        <v>26.5</v>
      </c>
      <c r="I55" s="93">
        <v>36.020000000000003</v>
      </c>
      <c r="J55" s="94">
        <v>465.4</v>
      </c>
      <c r="K55" s="95" t="s">
        <v>88</v>
      </c>
      <c r="L55" s="41"/>
    </row>
    <row r="56" spans="1:12" ht="15">
      <c r="A56" s="23"/>
      <c r="B56" s="15"/>
      <c r="C56" s="11"/>
      <c r="D56" s="7" t="s">
        <v>30</v>
      </c>
      <c r="E56" s="91" t="s">
        <v>89</v>
      </c>
      <c r="F56" s="92">
        <v>200</v>
      </c>
      <c r="G56" s="93">
        <v>0</v>
      </c>
      <c r="H56" s="93">
        <v>0</v>
      </c>
      <c r="I56" s="93">
        <v>38</v>
      </c>
      <c r="J56" s="94">
        <v>150</v>
      </c>
      <c r="K56" s="95" t="s">
        <v>90</v>
      </c>
      <c r="L56" s="41"/>
    </row>
    <row r="57" spans="1:12" ht="15">
      <c r="A57" s="23"/>
      <c r="B57" s="15"/>
      <c r="C57" s="11"/>
      <c r="D57" s="7" t="s">
        <v>31</v>
      </c>
      <c r="E57" s="91" t="s">
        <v>59</v>
      </c>
      <c r="F57" s="92">
        <v>20</v>
      </c>
      <c r="G57" s="93">
        <v>1.58</v>
      </c>
      <c r="H57" s="93">
        <v>0.2</v>
      </c>
      <c r="I57" s="93">
        <v>9.66</v>
      </c>
      <c r="J57" s="94">
        <v>42.72</v>
      </c>
      <c r="K57" s="95" t="s">
        <v>44</v>
      </c>
      <c r="L57" s="41"/>
    </row>
    <row r="58" spans="1:12" ht="15">
      <c r="A58" s="23"/>
      <c r="B58" s="15"/>
      <c r="C58" s="11"/>
      <c r="D58" s="7" t="s">
        <v>32</v>
      </c>
      <c r="E58" s="91" t="s">
        <v>60</v>
      </c>
      <c r="F58" s="92">
        <v>30</v>
      </c>
      <c r="G58" s="93">
        <v>2.31</v>
      </c>
      <c r="H58" s="93">
        <v>0.42</v>
      </c>
      <c r="I58" s="93">
        <v>11.31</v>
      </c>
      <c r="J58" s="94">
        <v>60.3</v>
      </c>
      <c r="K58" s="95" t="s">
        <v>44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1">SUM(G52:G60)</f>
        <v>35.71</v>
      </c>
      <c r="H61" s="19">
        <f t="shared" ref="H61" si="22">SUM(H52:H60)</f>
        <v>41.14</v>
      </c>
      <c r="I61" s="19">
        <f t="shared" ref="I61" si="23">SUM(I52:I60)</f>
        <v>118.07</v>
      </c>
      <c r="J61" s="19">
        <f t="shared" ref="J61:L61" si="24">SUM(J52:J60)</f>
        <v>985.29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196" t="s">
        <v>4</v>
      </c>
      <c r="D62" s="197"/>
      <c r="E62" s="31"/>
      <c r="F62" s="32">
        <f>F51+F61</f>
        <v>1260</v>
      </c>
      <c r="G62" s="32">
        <f t="shared" ref="G62" si="25">G51+G61</f>
        <v>48.97</v>
      </c>
      <c r="H62" s="32">
        <f t="shared" ref="H62" si="26">H51+H61</f>
        <v>59.24</v>
      </c>
      <c r="I62" s="32">
        <f t="shared" ref="I62" si="27">I51+I61</f>
        <v>185.05</v>
      </c>
      <c r="J62" s="32">
        <f t="shared" ref="J62:L62" si="28">J51+J61</f>
        <v>1477.09</v>
      </c>
      <c r="K62" s="32"/>
      <c r="L62" s="32">
        <f t="shared" si="28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91</v>
      </c>
      <c r="F63" s="50">
        <v>150</v>
      </c>
      <c r="G63" s="51">
        <v>19.03</v>
      </c>
      <c r="H63" s="51">
        <v>13.91</v>
      </c>
      <c r="I63" s="51">
        <v>24.49</v>
      </c>
      <c r="J63" s="52">
        <v>297.20999999999998</v>
      </c>
      <c r="K63" s="53" t="s">
        <v>92</v>
      </c>
      <c r="L63" s="39"/>
    </row>
    <row r="64" spans="1:12" ht="15">
      <c r="A64" s="23"/>
      <c r="B64" s="15"/>
      <c r="C64" s="11"/>
      <c r="D64" s="6"/>
      <c r="E64" s="158" t="s">
        <v>146</v>
      </c>
      <c r="F64" s="159">
        <v>100</v>
      </c>
      <c r="G64" s="160">
        <v>0.4</v>
      </c>
      <c r="H64" s="160">
        <v>0.4</v>
      </c>
      <c r="I64" s="160">
        <v>9.8000000000000007</v>
      </c>
      <c r="J64" s="161">
        <v>47</v>
      </c>
      <c r="K64" s="162" t="s">
        <v>46</v>
      </c>
      <c r="L64" s="62"/>
    </row>
    <row r="65" spans="1:12" ht="15">
      <c r="A65" s="23"/>
      <c r="B65" s="15"/>
      <c r="C65" s="11"/>
      <c r="D65" s="7" t="s">
        <v>22</v>
      </c>
      <c r="E65" s="158" t="s">
        <v>57</v>
      </c>
      <c r="F65" s="159">
        <v>200</v>
      </c>
      <c r="G65" s="160">
        <v>0.2</v>
      </c>
      <c r="H65" s="160">
        <v>0</v>
      </c>
      <c r="I65" s="160">
        <v>15.02</v>
      </c>
      <c r="J65" s="161">
        <v>58.76</v>
      </c>
      <c r="K65" s="162" t="s">
        <v>58</v>
      </c>
      <c r="L65" s="62"/>
    </row>
    <row r="66" spans="1:12" ht="15">
      <c r="A66" s="23"/>
      <c r="B66" s="15"/>
      <c r="C66" s="11"/>
      <c r="D66" s="7" t="s">
        <v>23</v>
      </c>
      <c r="E66" s="158" t="s">
        <v>43</v>
      </c>
      <c r="F66" s="159">
        <v>50</v>
      </c>
      <c r="G66" s="160">
        <v>3.75</v>
      </c>
      <c r="H66" s="160">
        <v>1.45</v>
      </c>
      <c r="I66" s="160">
        <v>25.7</v>
      </c>
      <c r="J66" s="161">
        <v>131</v>
      </c>
      <c r="K66" s="162" t="s">
        <v>44</v>
      </c>
      <c r="L66" s="62"/>
    </row>
    <row r="67" spans="1:12" ht="15">
      <c r="A67" s="23"/>
      <c r="B67" s="15"/>
      <c r="C67" s="11"/>
      <c r="D67" s="7" t="s">
        <v>24</v>
      </c>
      <c r="E67" s="158"/>
      <c r="F67" s="159"/>
      <c r="G67" s="160"/>
      <c r="H67" s="160"/>
      <c r="I67" s="160"/>
      <c r="J67" s="161"/>
      <c r="K67" s="162"/>
      <c r="L67" s="62"/>
    </row>
    <row r="68" spans="1:12" ht="15">
      <c r="A68" s="23"/>
      <c r="B68" s="15"/>
      <c r="C68" s="11"/>
      <c r="D68" s="6"/>
      <c r="E68" s="64"/>
      <c r="F68" s="62"/>
      <c r="G68" s="62"/>
      <c r="H68" s="62"/>
      <c r="I68" s="62"/>
      <c r="J68" s="62"/>
      <c r="K68" s="80"/>
      <c r="L68" s="62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23.38</v>
      </c>
      <c r="H70" s="19">
        <f t="shared" ref="H70" si="30">SUM(H63:H69)</f>
        <v>15.76</v>
      </c>
      <c r="I70" s="19">
        <f t="shared" ref="I70" si="31">SUM(I63:I69)</f>
        <v>75.010000000000005</v>
      </c>
      <c r="J70" s="19">
        <f t="shared" ref="J70" si="32">SUM(J63:J69)</f>
        <v>533.97</v>
      </c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6" t="s">
        <v>147</v>
      </c>
      <c r="F71" s="97" t="s">
        <v>143</v>
      </c>
      <c r="G71" s="98">
        <v>0.93</v>
      </c>
      <c r="H71" s="98">
        <v>3.05</v>
      </c>
      <c r="I71" s="98">
        <v>5.63</v>
      </c>
      <c r="J71" s="99">
        <v>53.69</v>
      </c>
      <c r="K71" s="152">
        <v>45</v>
      </c>
      <c r="L71" s="62"/>
    </row>
    <row r="72" spans="1:12" ht="15">
      <c r="A72" s="23"/>
      <c r="B72" s="15"/>
      <c r="C72" s="11"/>
      <c r="D72" s="7" t="s">
        <v>27</v>
      </c>
      <c r="E72" s="153" t="s">
        <v>93</v>
      </c>
      <c r="F72" s="154">
        <v>200</v>
      </c>
      <c r="G72" s="155">
        <v>9.24</v>
      </c>
      <c r="H72" s="155">
        <v>11.76</v>
      </c>
      <c r="I72" s="155">
        <v>13.76</v>
      </c>
      <c r="J72" s="156">
        <v>199.5</v>
      </c>
      <c r="K72" s="157" t="s">
        <v>94</v>
      </c>
      <c r="L72" s="62"/>
    </row>
    <row r="73" spans="1:12" ht="15">
      <c r="A73" s="23"/>
      <c r="B73" s="15"/>
      <c r="C73" s="11"/>
      <c r="D73" s="7" t="s">
        <v>28</v>
      </c>
      <c r="E73" s="153" t="s">
        <v>95</v>
      </c>
      <c r="F73" s="154">
        <v>90</v>
      </c>
      <c r="G73" s="155">
        <v>7.05</v>
      </c>
      <c r="H73" s="155">
        <v>8.06</v>
      </c>
      <c r="I73" s="155">
        <v>6.5</v>
      </c>
      <c r="J73" s="156">
        <v>127.03</v>
      </c>
      <c r="K73" s="157" t="s">
        <v>96</v>
      </c>
      <c r="L73" s="41"/>
    </row>
    <row r="74" spans="1:12" ht="15">
      <c r="A74" s="23"/>
      <c r="B74" s="15"/>
      <c r="C74" s="11"/>
      <c r="D74" s="7" t="s">
        <v>29</v>
      </c>
      <c r="E74" s="153" t="s">
        <v>97</v>
      </c>
      <c r="F74" s="154">
        <v>150</v>
      </c>
      <c r="G74" s="155">
        <v>3.29</v>
      </c>
      <c r="H74" s="155">
        <v>8.2200000000000006</v>
      </c>
      <c r="I74" s="155">
        <v>21.69</v>
      </c>
      <c r="J74" s="156">
        <v>174.36</v>
      </c>
      <c r="K74" s="157" t="s">
        <v>98</v>
      </c>
      <c r="L74" s="41"/>
    </row>
    <row r="75" spans="1:12" ht="15">
      <c r="A75" s="23"/>
      <c r="B75" s="15"/>
      <c r="C75" s="11"/>
      <c r="D75" s="7" t="s">
        <v>30</v>
      </c>
      <c r="E75" s="153" t="s">
        <v>99</v>
      </c>
      <c r="F75" s="154">
        <v>200</v>
      </c>
      <c r="G75" s="155">
        <v>0.8</v>
      </c>
      <c r="H75" s="155">
        <v>0</v>
      </c>
      <c r="I75" s="155">
        <v>31.96</v>
      </c>
      <c r="J75" s="156">
        <v>127</v>
      </c>
      <c r="K75" s="157" t="s">
        <v>100</v>
      </c>
      <c r="L75" s="41"/>
    </row>
    <row r="76" spans="1:12" ht="15">
      <c r="A76" s="23"/>
      <c r="B76" s="15"/>
      <c r="C76" s="11"/>
      <c r="D76" s="7" t="s">
        <v>31</v>
      </c>
      <c r="E76" s="153" t="s">
        <v>59</v>
      </c>
      <c r="F76" s="154">
        <v>20</v>
      </c>
      <c r="G76" s="155">
        <v>1.58</v>
      </c>
      <c r="H76" s="155">
        <v>0.2</v>
      </c>
      <c r="I76" s="155">
        <v>9.66</v>
      </c>
      <c r="J76" s="156">
        <v>42.72</v>
      </c>
      <c r="K76" s="157" t="s">
        <v>44</v>
      </c>
      <c r="L76" s="41"/>
    </row>
    <row r="77" spans="1:12" ht="15">
      <c r="A77" s="23"/>
      <c r="B77" s="15"/>
      <c r="C77" s="11"/>
      <c r="D77" s="7" t="s">
        <v>32</v>
      </c>
      <c r="E77" s="153" t="s">
        <v>60</v>
      </c>
      <c r="F77" s="154">
        <v>30</v>
      </c>
      <c r="G77" s="155">
        <v>2.31</v>
      </c>
      <c r="H77" s="155">
        <v>0.42</v>
      </c>
      <c r="I77" s="155">
        <v>11.31</v>
      </c>
      <c r="J77" s="156">
        <v>60.3</v>
      </c>
      <c r="K77" s="157" t="s">
        <v>44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62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3">SUM(G71:G79)</f>
        <v>25.2</v>
      </c>
      <c r="H80" s="19">
        <f t="shared" ref="H80" si="34">SUM(H71:H79)</f>
        <v>31.709999999999997</v>
      </c>
      <c r="I80" s="19">
        <f t="shared" ref="I80" si="35">SUM(I71:I79)</f>
        <v>100.50999999999999</v>
      </c>
      <c r="J80" s="19">
        <f t="shared" ref="J80:L80" si="36">SUM(J71:J79)</f>
        <v>784.6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196" t="s">
        <v>4</v>
      </c>
      <c r="D81" s="197"/>
      <c r="E81" s="31"/>
      <c r="F81" s="32">
        <f>F70+F80</f>
        <v>1190</v>
      </c>
      <c r="G81" s="32">
        <f t="shared" ref="G81" si="37">G70+G80</f>
        <v>48.58</v>
      </c>
      <c r="H81" s="32">
        <f t="shared" ref="H81" si="38">H70+H80</f>
        <v>47.47</v>
      </c>
      <c r="I81" s="32">
        <f t="shared" ref="I81" si="39">I70+I80</f>
        <v>175.51999999999998</v>
      </c>
      <c r="J81" s="32">
        <f t="shared" ref="J81:L81" si="40">J70+J80</f>
        <v>1318.5700000000002</v>
      </c>
      <c r="K81" s="32"/>
      <c r="L81" s="32">
        <f t="shared" si="40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47" t="s">
        <v>101</v>
      </c>
      <c r="F82" s="148">
        <v>200</v>
      </c>
      <c r="G82" s="149">
        <v>7.98</v>
      </c>
      <c r="H82" s="149">
        <v>10</v>
      </c>
      <c r="I82" s="149">
        <v>40.1</v>
      </c>
      <c r="J82" s="150">
        <v>282.22000000000003</v>
      </c>
      <c r="K82" s="151" t="s">
        <v>102</v>
      </c>
      <c r="L82" s="39"/>
    </row>
    <row r="83" spans="1:12" ht="15">
      <c r="A83" s="23"/>
      <c r="B83" s="15"/>
      <c r="C83" s="11"/>
      <c r="D83" s="6"/>
      <c r="E83" s="147"/>
      <c r="F83" s="148"/>
      <c r="G83" s="149"/>
      <c r="H83" s="149"/>
      <c r="I83" s="149"/>
      <c r="J83" s="150"/>
      <c r="K83" s="151"/>
      <c r="L83" s="41"/>
    </row>
    <row r="84" spans="1:12" ht="15">
      <c r="A84" s="23"/>
      <c r="B84" s="15"/>
      <c r="C84" s="11"/>
      <c r="D84" s="7" t="s">
        <v>22</v>
      </c>
      <c r="E84" s="147" t="s">
        <v>103</v>
      </c>
      <c r="F84" s="148">
        <v>200</v>
      </c>
      <c r="G84" s="149">
        <v>0</v>
      </c>
      <c r="H84" s="149">
        <v>0</v>
      </c>
      <c r="I84" s="149">
        <v>48</v>
      </c>
      <c r="J84" s="150">
        <v>190</v>
      </c>
      <c r="K84" s="151" t="s">
        <v>104</v>
      </c>
      <c r="L84" s="41"/>
    </row>
    <row r="85" spans="1:12" ht="15">
      <c r="A85" s="23"/>
      <c r="B85" s="15"/>
      <c r="C85" s="11"/>
      <c r="D85" s="7" t="s">
        <v>23</v>
      </c>
      <c r="E85" s="147" t="s">
        <v>43</v>
      </c>
      <c r="F85" s="148">
        <v>50</v>
      </c>
      <c r="G85" s="149">
        <v>3.75</v>
      </c>
      <c r="H85" s="149">
        <v>1.45</v>
      </c>
      <c r="I85" s="149">
        <v>25.7</v>
      </c>
      <c r="J85" s="150">
        <v>131</v>
      </c>
      <c r="K85" s="151" t="s">
        <v>44</v>
      </c>
      <c r="L85" s="41"/>
    </row>
    <row r="86" spans="1:12" ht="15">
      <c r="A86" s="23"/>
      <c r="B86" s="15"/>
      <c r="C86" s="11"/>
      <c r="D86" s="7" t="s">
        <v>24</v>
      </c>
      <c r="E86" s="147"/>
      <c r="F86" s="148"/>
      <c r="G86" s="149"/>
      <c r="H86" s="149"/>
      <c r="I86" s="149"/>
      <c r="J86" s="150"/>
      <c r="K86" s="151"/>
      <c r="L86" s="41"/>
    </row>
    <row r="87" spans="1:12" ht="30" customHeight="1">
      <c r="A87" s="23"/>
      <c r="B87" s="15"/>
      <c r="C87" s="11"/>
      <c r="D87" s="6"/>
      <c r="E87" s="147" t="s">
        <v>105</v>
      </c>
      <c r="F87" s="148">
        <v>165</v>
      </c>
      <c r="G87" s="149">
        <v>12.11</v>
      </c>
      <c r="H87" s="149">
        <v>13.15</v>
      </c>
      <c r="I87" s="149">
        <v>76.36</v>
      </c>
      <c r="J87" s="150">
        <v>476.44</v>
      </c>
      <c r="K87" s="151" t="s">
        <v>106</v>
      </c>
      <c r="L87" s="41"/>
    </row>
    <row r="88" spans="1:12" ht="15">
      <c r="A88" s="23"/>
      <c r="B88" s="15"/>
      <c r="C88" s="11"/>
      <c r="D88" s="6"/>
      <c r="E88" s="147" t="s">
        <v>107</v>
      </c>
      <c r="F88" s="148">
        <v>200</v>
      </c>
      <c r="G88" s="149">
        <v>6.66</v>
      </c>
      <c r="H88" s="149">
        <v>0</v>
      </c>
      <c r="I88" s="149">
        <v>22.46</v>
      </c>
      <c r="J88" s="150">
        <v>90.66</v>
      </c>
      <c r="K88" s="151" t="s">
        <v>108</v>
      </c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815</v>
      </c>
      <c r="G89" s="19">
        <f t="shared" ref="G89" si="41">SUM(G82:G88)</f>
        <v>30.5</v>
      </c>
      <c r="H89" s="19">
        <f t="shared" ref="H89" si="42">SUM(H82:H88)</f>
        <v>24.6</v>
      </c>
      <c r="I89" s="19">
        <f t="shared" ref="I89" si="43">SUM(I82:I88)</f>
        <v>212.62</v>
      </c>
      <c r="J89" s="19">
        <f t="shared" ref="J89" si="44">SUM(J82:J88)</f>
        <v>1170.3200000000002</v>
      </c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26" t="s">
        <v>144</v>
      </c>
      <c r="F90" s="127">
        <v>60</v>
      </c>
      <c r="G90" s="128">
        <v>0.48</v>
      </c>
      <c r="H90" s="128">
        <v>0.06</v>
      </c>
      <c r="I90" s="128">
        <v>1.02</v>
      </c>
      <c r="J90" s="129">
        <v>7.8</v>
      </c>
      <c r="K90" s="130">
        <v>70</v>
      </c>
      <c r="L90" s="41"/>
    </row>
    <row r="91" spans="1:12" ht="15">
      <c r="A91" s="23"/>
      <c r="B91" s="15"/>
      <c r="C91" s="11"/>
      <c r="D91" s="7" t="s">
        <v>27</v>
      </c>
      <c r="E91" s="101" t="s">
        <v>109</v>
      </c>
      <c r="F91" s="102">
        <v>200</v>
      </c>
      <c r="G91" s="103">
        <v>9.1999999999999993</v>
      </c>
      <c r="H91" s="103">
        <v>12.1</v>
      </c>
      <c r="I91" s="103">
        <v>9.6199999999999992</v>
      </c>
      <c r="J91" s="104">
        <v>185.18</v>
      </c>
      <c r="K91" s="105" t="s">
        <v>110</v>
      </c>
      <c r="L91" s="41"/>
    </row>
    <row r="92" spans="1:12" ht="15">
      <c r="A92" s="23"/>
      <c r="B92" s="15"/>
      <c r="C92" s="11"/>
      <c r="D92" s="7" t="s">
        <v>28</v>
      </c>
      <c r="E92" s="101" t="s">
        <v>53</v>
      </c>
      <c r="F92" s="102">
        <v>90</v>
      </c>
      <c r="G92" s="103">
        <v>15.26</v>
      </c>
      <c r="H92" s="103">
        <v>16.72</v>
      </c>
      <c r="I92" s="103">
        <v>13.9</v>
      </c>
      <c r="J92" s="104">
        <v>262.79000000000002</v>
      </c>
      <c r="K92" s="105" t="s">
        <v>54</v>
      </c>
      <c r="L92" s="41"/>
    </row>
    <row r="93" spans="1:12" ht="15">
      <c r="A93" s="23"/>
      <c r="B93" s="15"/>
      <c r="C93" s="11"/>
      <c r="D93" s="7" t="s">
        <v>29</v>
      </c>
      <c r="E93" s="101" t="s">
        <v>111</v>
      </c>
      <c r="F93" s="102">
        <v>150</v>
      </c>
      <c r="G93" s="103">
        <v>5.84</v>
      </c>
      <c r="H93" s="103">
        <v>4.29</v>
      </c>
      <c r="I93" s="103">
        <v>35.54</v>
      </c>
      <c r="J93" s="104">
        <v>203.88</v>
      </c>
      <c r="K93" s="105" t="s">
        <v>112</v>
      </c>
      <c r="L93" s="41"/>
    </row>
    <row r="94" spans="1:12" ht="15">
      <c r="A94" s="23"/>
      <c r="B94" s="15"/>
      <c r="C94" s="11"/>
      <c r="D94" s="7" t="s">
        <v>30</v>
      </c>
      <c r="E94" s="101" t="s">
        <v>113</v>
      </c>
      <c r="F94" s="102">
        <v>200</v>
      </c>
      <c r="G94" s="103">
        <v>0.16</v>
      </c>
      <c r="H94" s="103">
        <v>0.16</v>
      </c>
      <c r="I94" s="103">
        <v>27.88</v>
      </c>
      <c r="J94" s="104">
        <v>109.76</v>
      </c>
      <c r="K94" s="105" t="s">
        <v>114</v>
      </c>
      <c r="L94" s="41"/>
    </row>
    <row r="95" spans="1:12" ht="15">
      <c r="A95" s="23"/>
      <c r="B95" s="15"/>
      <c r="C95" s="11"/>
      <c r="D95" s="7" t="s">
        <v>31</v>
      </c>
      <c r="E95" s="101" t="s">
        <v>59</v>
      </c>
      <c r="F95" s="102">
        <v>20</v>
      </c>
      <c r="G95" s="103">
        <v>1.58</v>
      </c>
      <c r="H95" s="103">
        <v>0.2</v>
      </c>
      <c r="I95" s="103">
        <v>9.66</v>
      </c>
      <c r="J95" s="104">
        <v>42.72</v>
      </c>
      <c r="K95" s="105" t="s">
        <v>44</v>
      </c>
      <c r="L95" s="41"/>
    </row>
    <row r="96" spans="1:12" ht="15">
      <c r="A96" s="23"/>
      <c r="B96" s="15"/>
      <c r="C96" s="11"/>
      <c r="D96" s="7" t="s">
        <v>32</v>
      </c>
      <c r="E96" s="101" t="s">
        <v>60</v>
      </c>
      <c r="F96" s="102">
        <v>30</v>
      </c>
      <c r="G96" s="103">
        <v>2.31</v>
      </c>
      <c r="H96" s="103">
        <v>0.42</v>
      </c>
      <c r="I96" s="103">
        <v>11.31</v>
      </c>
      <c r="J96" s="104">
        <v>60.3</v>
      </c>
      <c r="K96" s="105" t="s">
        <v>44</v>
      </c>
      <c r="L96" s="41"/>
    </row>
    <row r="97" spans="1:12" ht="15">
      <c r="A97" s="23"/>
      <c r="B97" s="15"/>
      <c r="C97" s="11"/>
      <c r="D97" s="6"/>
      <c r="E97" s="64"/>
      <c r="F97" s="62"/>
      <c r="G97" s="62"/>
      <c r="H97" s="62"/>
      <c r="I97" s="62"/>
      <c r="J97" s="62"/>
      <c r="K97" s="80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5">SUM(G90:G98)</f>
        <v>34.83</v>
      </c>
      <c r="H99" s="19">
        <f t="shared" ref="H99" si="46">SUM(H90:H98)</f>
        <v>33.950000000000003</v>
      </c>
      <c r="I99" s="19">
        <f t="shared" ref="I99" si="47">SUM(I90:I98)</f>
        <v>108.92999999999999</v>
      </c>
      <c r="J99" s="19">
        <f t="shared" ref="J99:L99" si="48">SUM(J90:J98)</f>
        <v>872.43000000000006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96" t="s">
        <v>4</v>
      </c>
      <c r="D100" s="197"/>
      <c r="E100" s="31"/>
      <c r="F100" s="32">
        <f>F89+F99</f>
        <v>1565</v>
      </c>
      <c r="G100" s="32">
        <f t="shared" ref="G100" si="49">G89+G99</f>
        <v>65.33</v>
      </c>
      <c r="H100" s="32">
        <f t="shared" ref="H100" si="50">H89+H99</f>
        <v>58.550000000000004</v>
      </c>
      <c r="I100" s="32">
        <f t="shared" ref="I100" si="51">I89+I99</f>
        <v>321.55</v>
      </c>
      <c r="J100" s="32">
        <f t="shared" ref="J100:L100" si="52">J89+J99</f>
        <v>2042.7500000000002</v>
      </c>
      <c r="K100" s="32"/>
      <c r="L100" s="32">
        <f t="shared" si="52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4" t="s">
        <v>115</v>
      </c>
      <c r="F101" s="55">
        <v>200</v>
      </c>
      <c r="G101" s="56">
        <v>7.68</v>
      </c>
      <c r="H101" s="56">
        <v>10.98</v>
      </c>
      <c r="I101" s="56">
        <v>34.6</v>
      </c>
      <c r="J101" s="57">
        <v>267.54000000000002</v>
      </c>
      <c r="K101" s="58" t="s">
        <v>102</v>
      </c>
      <c r="L101" s="39"/>
    </row>
    <row r="102" spans="1:12" ht="15">
      <c r="A102" s="23"/>
      <c r="B102" s="15"/>
      <c r="C102" s="11"/>
      <c r="D102" s="6"/>
      <c r="E102" s="141" t="s">
        <v>45</v>
      </c>
      <c r="F102" s="142">
        <v>100</v>
      </c>
      <c r="G102" s="143">
        <v>0.8</v>
      </c>
      <c r="H102" s="143">
        <v>0.4</v>
      </c>
      <c r="I102" s="143">
        <v>8.1</v>
      </c>
      <c r="J102" s="144">
        <v>47</v>
      </c>
      <c r="K102" s="146" t="s">
        <v>46</v>
      </c>
      <c r="L102" s="41"/>
    </row>
    <row r="103" spans="1:12" ht="15">
      <c r="A103" s="23"/>
      <c r="B103" s="15"/>
      <c r="C103" s="11"/>
      <c r="D103" s="7" t="s">
        <v>22</v>
      </c>
      <c r="E103" s="141" t="s">
        <v>149</v>
      </c>
      <c r="F103" s="142">
        <v>200</v>
      </c>
      <c r="G103" s="143">
        <v>3.86</v>
      </c>
      <c r="H103" s="143">
        <v>3.8</v>
      </c>
      <c r="I103" s="143">
        <v>25.06</v>
      </c>
      <c r="J103" s="144">
        <v>146.6</v>
      </c>
      <c r="K103" s="145">
        <v>15</v>
      </c>
      <c r="L103" s="41"/>
    </row>
    <row r="104" spans="1:12" ht="15">
      <c r="A104" s="23"/>
      <c r="B104" s="15"/>
      <c r="C104" s="11"/>
      <c r="D104" s="7" t="s">
        <v>23</v>
      </c>
      <c r="E104" s="141" t="s">
        <v>81</v>
      </c>
      <c r="F104" s="142">
        <v>50</v>
      </c>
      <c r="G104" s="143">
        <v>3</v>
      </c>
      <c r="H104" s="143">
        <v>8.5</v>
      </c>
      <c r="I104" s="143">
        <v>25</v>
      </c>
      <c r="J104" s="144">
        <v>188</v>
      </c>
      <c r="K104" s="146" t="s">
        <v>44</v>
      </c>
      <c r="L104" s="41"/>
    </row>
    <row r="105" spans="1:12" ht="15">
      <c r="A105" s="23"/>
      <c r="B105" s="15"/>
      <c r="C105" s="11"/>
      <c r="D105" s="7" t="s">
        <v>24</v>
      </c>
      <c r="E105" s="141"/>
      <c r="F105" s="142"/>
      <c r="G105" s="143"/>
      <c r="H105" s="143"/>
      <c r="I105" s="143"/>
      <c r="J105" s="144"/>
      <c r="K105" s="146"/>
      <c r="L105" s="41"/>
    </row>
    <row r="106" spans="1:12" ht="15">
      <c r="A106" s="23"/>
      <c r="B106" s="15"/>
      <c r="C106" s="11"/>
      <c r="D106" s="6"/>
      <c r="E106" s="64"/>
      <c r="F106" s="62"/>
      <c r="G106" s="62"/>
      <c r="H106" s="62"/>
      <c r="I106" s="62"/>
      <c r="J106" s="62"/>
      <c r="K106" s="80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15.34</v>
      </c>
      <c r="H108" s="19">
        <f t="shared" si="53"/>
        <v>23.68</v>
      </c>
      <c r="I108" s="19">
        <f t="shared" si="53"/>
        <v>92.76</v>
      </c>
      <c r="J108" s="19">
        <f t="shared" si="53"/>
        <v>649.14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36" t="s">
        <v>116</v>
      </c>
      <c r="F109" s="137">
        <v>60</v>
      </c>
      <c r="G109" s="138">
        <v>3.94</v>
      </c>
      <c r="H109" s="138">
        <v>2.62</v>
      </c>
      <c r="I109" s="138">
        <v>10.88</v>
      </c>
      <c r="J109" s="139">
        <v>80.81</v>
      </c>
      <c r="K109" s="140" t="s">
        <v>117</v>
      </c>
      <c r="L109" s="41"/>
    </row>
    <row r="110" spans="1:12" ht="15">
      <c r="A110" s="23"/>
      <c r="B110" s="15"/>
      <c r="C110" s="11"/>
      <c r="D110" s="7" t="s">
        <v>27</v>
      </c>
      <c r="E110" s="136" t="s">
        <v>118</v>
      </c>
      <c r="F110" s="137">
        <v>200</v>
      </c>
      <c r="G110" s="138">
        <v>7.3</v>
      </c>
      <c r="H110" s="138">
        <v>4.1399999999999997</v>
      </c>
      <c r="I110" s="138">
        <v>16.04</v>
      </c>
      <c r="J110" s="139">
        <v>130.96</v>
      </c>
      <c r="K110" s="140" t="s">
        <v>119</v>
      </c>
      <c r="L110" s="41"/>
    </row>
    <row r="111" spans="1:12" ht="15">
      <c r="A111" s="23"/>
      <c r="B111" s="15"/>
      <c r="C111" s="11"/>
      <c r="D111" s="7" t="s">
        <v>28</v>
      </c>
      <c r="E111" s="136" t="s">
        <v>71</v>
      </c>
      <c r="F111" s="137">
        <v>90</v>
      </c>
      <c r="G111" s="138">
        <v>9.18</v>
      </c>
      <c r="H111" s="138">
        <v>5.03</v>
      </c>
      <c r="I111" s="138">
        <v>3.51</v>
      </c>
      <c r="J111" s="139">
        <v>96.1</v>
      </c>
      <c r="K111" s="140" t="s">
        <v>72</v>
      </c>
      <c r="L111" s="41"/>
    </row>
    <row r="112" spans="1:12" ht="15">
      <c r="A112" s="23"/>
      <c r="B112" s="15"/>
      <c r="C112" s="11"/>
      <c r="D112" s="7" t="s">
        <v>29</v>
      </c>
      <c r="E112" s="136" t="s">
        <v>120</v>
      </c>
      <c r="F112" s="137">
        <v>150</v>
      </c>
      <c r="G112" s="138">
        <v>8.01</v>
      </c>
      <c r="H112" s="138">
        <v>7.48</v>
      </c>
      <c r="I112" s="138">
        <v>35.909999999999997</v>
      </c>
      <c r="J112" s="139">
        <v>242.85</v>
      </c>
      <c r="K112" s="140" t="s">
        <v>121</v>
      </c>
      <c r="L112" s="41"/>
    </row>
    <row r="113" spans="1:12" ht="15">
      <c r="A113" s="23"/>
      <c r="B113" s="15"/>
      <c r="C113" s="11"/>
      <c r="D113" s="7" t="s">
        <v>30</v>
      </c>
      <c r="E113" s="136" t="s">
        <v>75</v>
      </c>
      <c r="F113" s="137">
        <v>200</v>
      </c>
      <c r="G113" s="138">
        <v>0.08</v>
      </c>
      <c r="H113" s="138">
        <v>0</v>
      </c>
      <c r="I113" s="138">
        <v>24.02</v>
      </c>
      <c r="J113" s="139">
        <v>91.36</v>
      </c>
      <c r="K113" s="140" t="s">
        <v>76</v>
      </c>
      <c r="L113" s="41"/>
    </row>
    <row r="114" spans="1:12" ht="15">
      <c r="A114" s="23"/>
      <c r="B114" s="15"/>
      <c r="C114" s="11"/>
      <c r="D114" s="7" t="s">
        <v>31</v>
      </c>
      <c r="E114" s="136" t="s">
        <v>59</v>
      </c>
      <c r="F114" s="137">
        <v>20</v>
      </c>
      <c r="G114" s="138">
        <v>1.58</v>
      </c>
      <c r="H114" s="138">
        <v>0.2</v>
      </c>
      <c r="I114" s="138">
        <v>9.66</v>
      </c>
      <c r="J114" s="139">
        <v>42.72</v>
      </c>
      <c r="K114" s="140" t="s">
        <v>44</v>
      </c>
      <c r="L114" s="41"/>
    </row>
    <row r="115" spans="1:12" ht="15">
      <c r="A115" s="23"/>
      <c r="B115" s="15"/>
      <c r="C115" s="11"/>
      <c r="D115" s="7" t="s">
        <v>32</v>
      </c>
      <c r="E115" s="136" t="s">
        <v>60</v>
      </c>
      <c r="F115" s="137">
        <v>30</v>
      </c>
      <c r="G115" s="138">
        <v>2.31</v>
      </c>
      <c r="H115" s="138">
        <v>0.42</v>
      </c>
      <c r="I115" s="138">
        <v>11.31</v>
      </c>
      <c r="J115" s="139">
        <v>60.3</v>
      </c>
      <c r="K115" s="140" t="s">
        <v>44</v>
      </c>
      <c r="L115" s="41"/>
    </row>
    <row r="116" spans="1:12" ht="15">
      <c r="A116" s="23"/>
      <c r="B116" s="15"/>
      <c r="C116" s="11"/>
      <c r="D116" s="6"/>
      <c r="E116" s="64"/>
      <c r="F116" s="62"/>
      <c r="G116" s="62"/>
      <c r="H116" s="62"/>
      <c r="I116" s="62"/>
      <c r="J116" s="62"/>
      <c r="K116" s="80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4">SUM(G109:G117)</f>
        <v>32.4</v>
      </c>
      <c r="H118" s="19">
        <f t="shared" si="54"/>
        <v>19.89</v>
      </c>
      <c r="I118" s="19">
        <f t="shared" si="54"/>
        <v>111.33</v>
      </c>
      <c r="J118" s="19">
        <f t="shared" si="54"/>
        <v>745.1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96" t="s">
        <v>4</v>
      </c>
      <c r="D119" s="197"/>
      <c r="E119" s="31"/>
      <c r="F119" s="32">
        <f>F108+F118</f>
        <v>1300</v>
      </c>
      <c r="G119" s="32">
        <f t="shared" ref="G119" si="56">G108+G118</f>
        <v>47.739999999999995</v>
      </c>
      <c r="H119" s="32">
        <f t="shared" ref="H119" si="57">H108+H118</f>
        <v>43.57</v>
      </c>
      <c r="I119" s="32">
        <f t="shared" ref="I119" si="58">I108+I118</f>
        <v>204.09</v>
      </c>
      <c r="J119" s="32">
        <f t="shared" ref="J119:L119" si="59">J108+J118</f>
        <v>1394.24</v>
      </c>
      <c r="K119" s="32"/>
      <c r="L119" s="32">
        <f t="shared" si="59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116" t="s">
        <v>122</v>
      </c>
      <c r="F120" s="117">
        <v>200</v>
      </c>
      <c r="G120" s="118">
        <v>8.48</v>
      </c>
      <c r="H120" s="118">
        <v>9</v>
      </c>
      <c r="I120" s="118">
        <v>41.64</v>
      </c>
      <c r="J120" s="119">
        <v>273</v>
      </c>
      <c r="K120" s="120" t="s">
        <v>102</v>
      </c>
      <c r="L120" s="39"/>
    </row>
    <row r="121" spans="1:12" ht="15">
      <c r="A121" s="14"/>
      <c r="B121" s="15"/>
      <c r="C121" s="11"/>
      <c r="D121" s="6"/>
      <c r="E121" s="121" t="s">
        <v>65</v>
      </c>
      <c r="F121" s="122">
        <v>40</v>
      </c>
      <c r="G121" s="123">
        <v>5.08</v>
      </c>
      <c r="H121" s="123">
        <v>4.5999999999999996</v>
      </c>
      <c r="I121" s="123">
        <v>0.28000000000000003</v>
      </c>
      <c r="J121" s="124">
        <v>62.8</v>
      </c>
      <c r="K121" s="125" t="s">
        <v>66</v>
      </c>
      <c r="L121" s="41"/>
    </row>
    <row r="122" spans="1:12" ht="15">
      <c r="A122" s="14"/>
      <c r="B122" s="15"/>
      <c r="C122" s="11"/>
      <c r="D122" s="7" t="s">
        <v>22</v>
      </c>
      <c r="E122" s="116" t="s">
        <v>113</v>
      </c>
      <c r="F122" s="117">
        <v>200</v>
      </c>
      <c r="G122" s="118">
        <v>0.16</v>
      </c>
      <c r="H122" s="118">
        <v>0.16</v>
      </c>
      <c r="I122" s="118">
        <v>27.88</v>
      </c>
      <c r="J122" s="119">
        <v>109.76</v>
      </c>
      <c r="K122" s="120" t="s">
        <v>114</v>
      </c>
      <c r="L122" s="41"/>
    </row>
    <row r="123" spans="1:12" ht="15">
      <c r="A123" s="14"/>
      <c r="B123" s="15"/>
      <c r="C123" s="11"/>
      <c r="D123" s="7" t="s">
        <v>23</v>
      </c>
      <c r="E123" s="116" t="s">
        <v>43</v>
      </c>
      <c r="F123" s="117">
        <v>50</v>
      </c>
      <c r="G123" s="118">
        <v>3.75</v>
      </c>
      <c r="H123" s="118">
        <v>1.45</v>
      </c>
      <c r="I123" s="118">
        <v>25.7</v>
      </c>
      <c r="J123" s="119">
        <v>131</v>
      </c>
      <c r="K123" s="120" t="s">
        <v>44</v>
      </c>
      <c r="L123" s="41"/>
    </row>
    <row r="124" spans="1:12" ht="15">
      <c r="A124" s="14"/>
      <c r="B124" s="15"/>
      <c r="C124" s="11"/>
      <c r="D124" s="7" t="s">
        <v>24</v>
      </c>
      <c r="E124" s="116"/>
      <c r="F124" s="117"/>
      <c r="G124" s="118"/>
      <c r="H124" s="118"/>
      <c r="I124" s="118"/>
      <c r="J124" s="119"/>
      <c r="K124" s="120"/>
      <c r="L124" s="41"/>
    </row>
    <row r="125" spans="1:12" ht="15">
      <c r="A125" s="14"/>
      <c r="B125" s="15"/>
      <c r="C125" s="11"/>
      <c r="D125" s="6"/>
      <c r="E125" s="116" t="s">
        <v>67</v>
      </c>
      <c r="F125" s="117">
        <v>10</v>
      </c>
      <c r="G125" s="118">
        <v>0.13</v>
      </c>
      <c r="H125" s="118">
        <v>6.15</v>
      </c>
      <c r="I125" s="118">
        <v>0.17</v>
      </c>
      <c r="J125" s="119">
        <v>56.6</v>
      </c>
      <c r="K125" s="120" t="s">
        <v>68</v>
      </c>
      <c r="L125" s="41"/>
    </row>
    <row r="126" spans="1:12" ht="15">
      <c r="A126" s="14"/>
      <c r="B126" s="15"/>
      <c r="C126" s="11"/>
      <c r="D126" s="6"/>
      <c r="E126" s="121" t="s">
        <v>107</v>
      </c>
      <c r="F126" s="122">
        <v>200</v>
      </c>
      <c r="G126" s="123">
        <v>6.66</v>
      </c>
      <c r="H126" s="123">
        <v>0</v>
      </c>
      <c r="I126" s="123">
        <v>22.46</v>
      </c>
      <c r="J126" s="124">
        <v>90.66</v>
      </c>
      <c r="K126" s="189">
        <v>389</v>
      </c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0">SUM(G120:G126)</f>
        <v>24.259999999999998</v>
      </c>
      <c r="H127" s="19">
        <f t="shared" si="60"/>
        <v>21.36</v>
      </c>
      <c r="I127" s="19">
        <f t="shared" si="60"/>
        <v>118.13</v>
      </c>
      <c r="J127" s="19">
        <f t="shared" si="60"/>
        <v>723.81999999999994</v>
      </c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151</v>
      </c>
      <c r="F128" s="66" t="s">
        <v>143</v>
      </c>
      <c r="G128" s="67">
        <v>1.04</v>
      </c>
      <c r="H128" s="67">
        <v>7.0000000000000007E-2</v>
      </c>
      <c r="I128" s="67">
        <v>9.92</v>
      </c>
      <c r="J128" s="68">
        <v>44.9</v>
      </c>
      <c r="K128" s="69">
        <v>63</v>
      </c>
      <c r="L128" s="41"/>
    </row>
    <row r="129" spans="1:12" ht="15">
      <c r="A129" s="14"/>
      <c r="B129" s="15"/>
      <c r="C129" s="11"/>
      <c r="D129" s="7" t="s">
        <v>27</v>
      </c>
      <c r="E129" s="131" t="s">
        <v>123</v>
      </c>
      <c r="F129" s="132">
        <v>200</v>
      </c>
      <c r="G129" s="133">
        <v>7.36</v>
      </c>
      <c r="H129" s="133">
        <v>4.18</v>
      </c>
      <c r="I129" s="133">
        <v>14.14</v>
      </c>
      <c r="J129" s="134">
        <v>123.88</v>
      </c>
      <c r="K129" s="135" t="s">
        <v>124</v>
      </c>
      <c r="L129" s="41"/>
    </row>
    <row r="130" spans="1:12" ht="15">
      <c r="A130" s="14"/>
      <c r="B130" s="15"/>
      <c r="C130" s="11"/>
      <c r="D130" s="7" t="s">
        <v>28</v>
      </c>
      <c r="E130" s="131"/>
      <c r="F130" s="132"/>
      <c r="G130" s="133"/>
      <c r="H130" s="133"/>
      <c r="I130" s="133"/>
      <c r="J130" s="134"/>
      <c r="K130" s="135"/>
      <c r="L130" s="41"/>
    </row>
    <row r="131" spans="1:12" ht="15">
      <c r="A131" s="14"/>
      <c r="B131" s="15"/>
      <c r="C131" s="11"/>
      <c r="D131" s="7" t="s">
        <v>29</v>
      </c>
      <c r="E131" s="131" t="s">
        <v>125</v>
      </c>
      <c r="F131" s="132">
        <v>200</v>
      </c>
      <c r="G131" s="133">
        <v>16.5</v>
      </c>
      <c r="H131" s="133">
        <v>21.58</v>
      </c>
      <c r="I131" s="133">
        <v>17.96</v>
      </c>
      <c r="J131" s="134">
        <v>334.66</v>
      </c>
      <c r="K131" s="135" t="s">
        <v>126</v>
      </c>
      <c r="L131" s="41"/>
    </row>
    <row r="132" spans="1:12" ht="15">
      <c r="A132" s="14"/>
      <c r="B132" s="15"/>
      <c r="C132" s="11"/>
      <c r="D132" s="7" t="s">
        <v>30</v>
      </c>
      <c r="E132" s="131" t="s">
        <v>150</v>
      </c>
      <c r="F132" s="132">
        <v>200</v>
      </c>
      <c r="G132" s="133">
        <v>0</v>
      </c>
      <c r="H132" s="133">
        <v>0</v>
      </c>
      <c r="I132" s="133">
        <v>48</v>
      </c>
      <c r="J132" s="134">
        <v>190</v>
      </c>
      <c r="K132" s="135" t="s">
        <v>90</v>
      </c>
      <c r="L132" s="41"/>
    </row>
    <row r="133" spans="1:12" ht="15">
      <c r="A133" s="14"/>
      <c r="B133" s="15"/>
      <c r="C133" s="11"/>
      <c r="D133" s="7" t="s">
        <v>31</v>
      </c>
      <c r="E133" s="131" t="s">
        <v>59</v>
      </c>
      <c r="F133" s="132">
        <v>20</v>
      </c>
      <c r="G133" s="133">
        <v>1.58</v>
      </c>
      <c r="H133" s="133">
        <v>0.2</v>
      </c>
      <c r="I133" s="133">
        <v>9.66</v>
      </c>
      <c r="J133" s="134">
        <v>42.72</v>
      </c>
      <c r="K133" s="135" t="s">
        <v>44</v>
      </c>
      <c r="L133" s="41"/>
    </row>
    <row r="134" spans="1:12" ht="20.25" customHeight="1">
      <c r="A134" s="14"/>
      <c r="B134" s="15"/>
      <c r="C134" s="11"/>
      <c r="D134" s="7" t="s">
        <v>32</v>
      </c>
      <c r="E134" s="131" t="s">
        <v>60</v>
      </c>
      <c r="F134" s="132">
        <v>30</v>
      </c>
      <c r="G134" s="133">
        <v>2.31</v>
      </c>
      <c r="H134" s="133">
        <v>0.42</v>
      </c>
      <c r="I134" s="133">
        <v>11.31</v>
      </c>
      <c r="J134" s="134">
        <v>60.3</v>
      </c>
      <c r="K134" s="135" t="s">
        <v>44</v>
      </c>
      <c r="L134" s="41"/>
    </row>
    <row r="135" spans="1:12" ht="15">
      <c r="A135" s="14"/>
      <c r="B135" s="15"/>
      <c r="C135" s="11"/>
      <c r="D135" s="6"/>
      <c r="E135" s="64"/>
      <c r="F135" s="62"/>
      <c r="G135" s="62"/>
      <c r="H135" s="62"/>
      <c r="I135" s="62"/>
      <c r="J135" s="62"/>
      <c r="K135" s="80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1">SUM(G128:G136)</f>
        <v>28.789999999999996</v>
      </c>
      <c r="H137" s="19">
        <f t="shared" si="61"/>
        <v>26.45</v>
      </c>
      <c r="I137" s="19">
        <f t="shared" si="61"/>
        <v>110.99000000000001</v>
      </c>
      <c r="J137" s="19">
        <f t="shared" si="61"/>
        <v>796.46</v>
      </c>
      <c r="K137" s="25"/>
      <c r="L137" s="19">
        <f t="shared" ref="L137" si="62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96" t="s">
        <v>4</v>
      </c>
      <c r="D138" s="197"/>
      <c r="E138" s="31"/>
      <c r="F138" s="32">
        <f>F127+F137</f>
        <v>1350</v>
      </c>
      <c r="G138" s="32">
        <f t="shared" ref="G138" si="63">G127+G137</f>
        <v>53.05</v>
      </c>
      <c r="H138" s="32">
        <f t="shared" ref="H138" si="64">H127+H137</f>
        <v>47.81</v>
      </c>
      <c r="I138" s="32">
        <f t="shared" ref="I138" si="65">I127+I137</f>
        <v>229.12</v>
      </c>
      <c r="J138" s="32">
        <f t="shared" ref="J138:L138" si="66">J127+J137</f>
        <v>1520.28</v>
      </c>
      <c r="K138" s="32"/>
      <c r="L138" s="32">
        <f t="shared" si="66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5" t="s">
        <v>127</v>
      </c>
      <c r="F139" s="76">
        <v>200</v>
      </c>
      <c r="G139" s="77">
        <v>19.34</v>
      </c>
      <c r="H139" s="77">
        <v>32.36</v>
      </c>
      <c r="I139" s="77">
        <v>3.8</v>
      </c>
      <c r="J139" s="78">
        <v>384.24</v>
      </c>
      <c r="K139" s="79" t="s">
        <v>128</v>
      </c>
      <c r="L139" s="39"/>
    </row>
    <row r="140" spans="1:12" ht="15">
      <c r="A140" s="23"/>
      <c r="B140" s="15"/>
      <c r="C140" s="11"/>
      <c r="D140" s="6"/>
      <c r="E140" s="75"/>
      <c r="F140" s="76"/>
      <c r="G140" s="77"/>
      <c r="H140" s="77"/>
      <c r="I140" s="77"/>
      <c r="J140" s="78"/>
      <c r="K140" s="79"/>
      <c r="L140" s="41"/>
    </row>
    <row r="141" spans="1:12" ht="15">
      <c r="A141" s="23"/>
      <c r="B141" s="15"/>
      <c r="C141" s="11"/>
      <c r="D141" s="7" t="s">
        <v>22</v>
      </c>
      <c r="E141" s="75" t="s">
        <v>62</v>
      </c>
      <c r="F141" s="76">
        <v>200</v>
      </c>
      <c r="G141" s="77">
        <v>0.14000000000000001</v>
      </c>
      <c r="H141" s="77">
        <v>0</v>
      </c>
      <c r="I141" s="77">
        <v>13.7</v>
      </c>
      <c r="J141" s="78">
        <v>54.24</v>
      </c>
      <c r="K141" s="79" t="s">
        <v>63</v>
      </c>
      <c r="L141" s="41"/>
    </row>
    <row r="142" spans="1:12" ht="15.75" customHeight="1">
      <c r="A142" s="23"/>
      <c r="B142" s="15"/>
      <c r="C142" s="11"/>
      <c r="D142" s="7" t="s">
        <v>23</v>
      </c>
      <c r="E142" s="75" t="s">
        <v>43</v>
      </c>
      <c r="F142" s="76">
        <v>50</v>
      </c>
      <c r="G142" s="77">
        <v>3.75</v>
      </c>
      <c r="H142" s="77">
        <v>1.45</v>
      </c>
      <c r="I142" s="77">
        <v>25.7</v>
      </c>
      <c r="J142" s="78">
        <v>131</v>
      </c>
      <c r="K142" s="79" t="s">
        <v>44</v>
      </c>
      <c r="L142" s="41"/>
    </row>
    <row r="143" spans="1:12" ht="15">
      <c r="A143" s="23"/>
      <c r="B143" s="15"/>
      <c r="C143" s="11"/>
      <c r="D143" s="7" t="s">
        <v>24</v>
      </c>
      <c r="E143" s="75"/>
      <c r="F143" s="76"/>
      <c r="G143" s="77"/>
      <c r="H143" s="77"/>
      <c r="I143" s="77"/>
      <c r="J143" s="78"/>
      <c r="K143" s="79"/>
      <c r="L143" s="41"/>
    </row>
    <row r="144" spans="1:12" ht="15">
      <c r="A144" s="23"/>
      <c r="B144" s="15"/>
      <c r="C144" s="11"/>
      <c r="D144" s="6"/>
      <c r="E144" s="75" t="s">
        <v>47</v>
      </c>
      <c r="F144" s="76">
        <v>20</v>
      </c>
      <c r="G144" s="77">
        <v>5.2</v>
      </c>
      <c r="H144" s="77">
        <v>5.3</v>
      </c>
      <c r="I144" s="77">
        <v>0.7</v>
      </c>
      <c r="J144" s="78">
        <v>71.12</v>
      </c>
      <c r="K144" s="79" t="s">
        <v>48</v>
      </c>
      <c r="L144" s="41"/>
    </row>
    <row r="145" spans="1:12" ht="15">
      <c r="A145" s="23"/>
      <c r="B145" s="15"/>
      <c r="C145" s="11"/>
      <c r="D145" s="6"/>
      <c r="E145" s="75" t="s">
        <v>129</v>
      </c>
      <c r="F145" s="76">
        <v>50</v>
      </c>
      <c r="G145" s="77">
        <v>1.57</v>
      </c>
      <c r="H145" s="77">
        <v>1.02</v>
      </c>
      <c r="I145" s="77">
        <v>3.28</v>
      </c>
      <c r="J145" s="78">
        <v>28.49</v>
      </c>
      <c r="K145" s="79" t="s">
        <v>130</v>
      </c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7">SUM(G139:G145)</f>
        <v>30</v>
      </c>
      <c r="H146" s="19">
        <f t="shared" si="67"/>
        <v>40.130000000000003</v>
      </c>
      <c r="I146" s="19">
        <f t="shared" si="67"/>
        <v>47.180000000000007</v>
      </c>
      <c r="J146" s="19">
        <f t="shared" si="67"/>
        <v>669.09</v>
      </c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1" t="s">
        <v>49</v>
      </c>
      <c r="F147" s="112">
        <v>60</v>
      </c>
      <c r="G147" s="113">
        <v>0.82</v>
      </c>
      <c r="H147" s="113">
        <v>6.1</v>
      </c>
      <c r="I147" s="113">
        <v>4.42</v>
      </c>
      <c r="J147" s="114">
        <v>76.45</v>
      </c>
      <c r="K147" s="115" t="s">
        <v>50</v>
      </c>
      <c r="L147" s="41"/>
    </row>
    <row r="148" spans="1:12" ht="15">
      <c r="A148" s="23"/>
      <c r="B148" s="15"/>
      <c r="C148" s="11"/>
      <c r="D148" s="7" t="s">
        <v>27</v>
      </c>
      <c r="E148" s="111" t="s">
        <v>131</v>
      </c>
      <c r="F148" s="112">
        <v>200</v>
      </c>
      <c r="G148" s="113">
        <v>10.78</v>
      </c>
      <c r="H148" s="113">
        <v>11.5</v>
      </c>
      <c r="I148" s="113">
        <v>19.22</v>
      </c>
      <c r="J148" s="114">
        <v>224.6</v>
      </c>
      <c r="K148" s="115" t="s">
        <v>132</v>
      </c>
      <c r="L148" s="41"/>
    </row>
    <row r="149" spans="1:12" ht="15">
      <c r="A149" s="23"/>
      <c r="B149" s="15"/>
      <c r="C149" s="11"/>
      <c r="D149" s="7" t="s">
        <v>28</v>
      </c>
      <c r="E149" s="111" t="s">
        <v>133</v>
      </c>
      <c r="F149" s="112">
        <v>90</v>
      </c>
      <c r="G149" s="113">
        <v>14.1</v>
      </c>
      <c r="H149" s="113">
        <v>9.2200000000000006</v>
      </c>
      <c r="I149" s="113">
        <v>1.98</v>
      </c>
      <c r="J149" s="114">
        <v>147.56</v>
      </c>
      <c r="K149" s="115" t="s">
        <v>134</v>
      </c>
      <c r="L149" s="41"/>
    </row>
    <row r="150" spans="1:12" ht="15">
      <c r="A150" s="23"/>
      <c r="B150" s="15"/>
      <c r="C150" s="11"/>
      <c r="D150" s="7" t="s">
        <v>29</v>
      </c>
      <c r="E150" s="111" t="s">
        <v>135</v>
      </c>
      <c r="F150" s="112">
        <v>150</v>
      </c>
      <c r="G150" s="113">
        <v>4.74</v>
      </c>
      <c r="H150" s="113">
        <v>5.16</v>
      </c>
      <c r="I150" s="113">
        <v>33.54</v>
      </c>
      <c r="J150" s="114">
        <v>199.79</v>
      </c>
      <c r="K150" s="115" t="s">
        <v>136</v>
      </c>
      <c r="L150" s="41"/>
    </row>
    <row r="151" spans="1:12" ht="15">
      <c r="A151" s="23"/>
      <c r="B151" s="15"/>
      <c r="C151" s="11"/>
      <c r="D151" s="7" t="s">
        <v>30</v>
      </c>
      <c r="E151" s="111" t="s">
        <v>57</v>
      </c>
      <c r="F151" s="112">
        <v>200</v>
      </c>
      <c r="G151" s="113">
        <v>0.2</v>
      </c>
      <c r="H151" s="113">
        <v>0</v>
      </c>
      <c r="I151" s="113">
        <v>15.02</v>
      </c>
      <c r="J151" s="114">
        <v>58.76</v>
      </c>
      <c r="K151" s="115" t="s">
        <v>58</v>
      </c>
      <c r="L151" s="41"/>
    </row>
    <row r="152" spans="1:12" ht="15">
      <c r="A152" s="23"/>
      <c r="B152" s="15"/>
      <c r="C152" s="11"/>
      <c r="D152" s="7" t="s">
        <v>31</v>
      </c>
      <c r="E152" s="111" t="s">
        <v>59</v>
      </c>
      <c r="F152" s="112">
        <v>20</v>
      </c>
      <c r="G152" s="113">
        <v>1.58</v>
      </c>
      <c r="H152" s="113">
        <v>0.2</v>
      </c>
      <c r="I152" s="113">
        <v>9.66</v>
      </c>
      <c r="J152" s="114">
        <v>42.72</v>
      </c>
      <c r="K152" s="115" t="s">
        <v>44</v>
      </c>
      <c r="L152" s="41"/>
    </row>
    <row r="153" spans="1:12" ht="15">
      <c r="A153" s="23"/>
      <c r="B153" s="15"/>
      <c r="C153" s="11"/>
      <c r="D153" s="7" t="s">
        <v>32</v>
      </c>
      <c r="E153" s="111" t="s">
        <v>60</v>
      </c>
      <c r="F153" s="112">
        <v>30</v>
      </c>
      <c r="G153" s="113">
        <v>2.31</v>
      </c>
      <c r="H153" s="113">
        <v>0.42</v>
      </c>
      <c r="I153" s="113">
        <v>11.31</v>
      </c>
      <c r="J153" s="114">
        <v>60.3</v>
      </c>
      <c r="K153" s="115" t="s">
        <v>44</v>
      </c>
      <c r="L153" s="41"/>
    </row>
    <row r="154" spans="1:12" ht="15">
      <c r="A154" s="23"/>
      <c r="B154" s="15"/>
      <c r="C154" s="11"/>
      <c r="D154" s="6"/>
      <c r="E154" s="64"/>
      <c r="F154" s="62"/>
      <c r="G154" s="62"/>
      <c r="H154" s="62"/>
      <c r="I154" s="62"/>
      <c r="J154" s="62"/>
      <c r="K154" s="80"/>
      <c r="L154" s="41"/>
    </row>
    <row r="155" spans="1:12" ht="15">
      <c r="A155" s="23"/>
      <c r="B155" s="15"/>
      <c r="C155" s="11"/>
      <c r="D155" s="6"/>
      <c r="E155" s="111"/>
      <c r="F155" s="112"/>
      <c r="G155" s="113"/>
      <c r="H155" s="113"/>
      <c r="I155" s="113"/>
      <c r="J155" s="114"/>
      <c r="K155" s="115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8">SUM(G147:G155)</f>
        <v>34.53</v>
      </c>
      <c r="H156" s="19">
        <f t="shared" si="68"/>
        <v>32.6</v>
      </c>
      <c r="I156" s="19">
        <f t="shared" si="68"/>
        <v>95.149999999999991</v>
      </c>
      <c r="J156" s="19">
        <f t="shared" si="68"/>
        <v>810.18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96" t="s">
        <v>4</v>
      </c>
      <c r="D157" s="197"/>
      <c r="E157" s="31"/>
      <c r="F157" s="32">
        <f>F146+F156</f>
        <v>1270</v>
      </c>
      <c r="G157" s="32">
        <f t="shared" ref="G157" si="70">G146+G156</f>
        <v>64.53</v>
      </c>
      <c r="H157" s="32">
        <f t="shared" ref="H157" si="71">H146+H156</f>
        <v>72.73</v>
      </c>
      <c r="I157" s="32">
        <f t="shared" ref="I157" si="72">I146+I156</f>
        <v>142.32999999999998</v>
      </c>
      <c r="J157" s="32">
        <f t="shared" ref="J157:L157" si="73">J146+J156</f>
        <v>1479.27</v>
      </c>
      <c r="K157" s="32"/>
      <c r="L157" s="32">
        <f t="shared" si="73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86" t="s">
        <v>137</v>
      </c>
      <c r="F158" s="87">
        <v>200</v>
      </c>
      <c r="G158" s="88">
        <v>7.44</v>
      </c>
      <c r="H158" s="88">
        <v>8.9600000000000009</v>
      </c>
      <c r="I158" s="88">
        <v>41.98</v>
      </c>
      <c r="J158" s="89">
        <v>278.12</v>
      </c>
      <c r="K158" s="90" t="s">
        <v>102</v>
      </c>
      <c r="L158" s="39"/>
    </row>
    <row r="159" spans="1:12" ht="15">
      <c r="A159" s="23"/>
      <c r="B159" s="15"/>
      <c r="C159" s="11"/>
      <c r="D159" s="6"/>
      <c r="E159" s="86"/>
      <c r="F159" s="87"/>
      <c r="G159" s="88"/>
      <c r="H159" s="88"/>
      <c r="I159" s="88"/>
      <c r="J159" s="89"/>
      <c r="K159" s="90"/>
      <c r="L159" s="41"/>
    </row>
    <row r="160" spans="1:12" ht="15">
      <c r="A160" s="23"/>
      <c r="B160" s="15"/>
      <c r="C160" s="11"/>
      <c r="D160" s="7" t="s">
        <v>22</v>
      </c>
      <c r="E160" s="91" t="s">
        <v>89</v>
      </c>
      <c r="F160" s="92">
        <v>200</v>
      </c>
      <c r="G160" s="93">
        <v>0</v>
      </c>
      <c r="H160" s="93">
        <v>0</v>
      </c>
      <c r="I160" s="93">
        <v>38</v>
      </c>
      <c r="J160" s="94">
        <v>150</v>
      </c>
      <c r="K160" s="95" t="s">
        <v>90</v>
      </c>
      <c r="L160" s="41"/>
    </row>
    <row r="161" spans="1:12" ht="15">
      <c r="A161" s="23"/>
      <c r="B161" s="15"/>
      <c r="C161" s="11"/>
      <c r="D161" s="7" t="s">
        <v>23</v>
      </c>
      <c r="E161" s="86" t="s">
        <v>81</v>
      </c>
      <c r="F161" s="87">
        <v>50</v>
      </c>
      <c r="G161" s="88">
        <v>3</v>
      </c>
      <c r="H161" s="88">
        <v>8.5</v>
      </c>
      <c r="I161" s="88">
        <v>25</v>
      </c>
      <c r="J161" s="89">
        <v>188</v>
      </c>
      <c r="K161" s="90" t="s">
        <v>44</v>
      </c>
      <c r="L161" s="41"/>
    </row>
    <row r="162" spans="1:12" ht="15">
      <c r="A162" s="23"/>
      <c r="B162" s="15"/>
      <c r="C162" s="11"/>
      <c r="D162" s="7" t="s">
        <v>24</v>
      </c>
      <c r="E162" s="86"/>
      <c r="F162" s="87"/>
      <c r="G162" s="88"/>
      <c r="H162" s="88"/>
      <c r="I162" s="88"/>
      <c r="J162" s="89"/>
      <c r="K162" s="90"/>
      <c r="L162" s="41"/>
    </row>
    <row r="163" spans="1:12" ht="15">
      <c r="A163" s="23"/>
      <c r="B163" s="15"/>
      <c r="C163" s="11"/>
      <c r="D163" s="6"/>
      <c r="E163" s="86" t="s">
        <v>82</v>
      </c>
      <c r="F163" s="87">
        <v>100</v>
      </c>
      <c r="G163" s="88">
        <v>1.5</v>
      </c>
      <c r="H163" s="88">
        <v>0.5</v>
      </c>
      <c r="I163" s="88">
        <v>21</v>
      </c>
      <c r="J163" s="89">
        <v>96</v>
      </c>
      <c r="K163" s="90" t="s">
        <v>46</v>
      </c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4">SUM(G158:G164)</f>
        <v>11.940000000000001</v>
      </c>
      <c r="H165" s="19">
        <f t="shared" si="74"/>
        <v>17.96</v>
      </c>
      <c r="I165" s="19">
        <f t="shared" si="74"/>
        <v>125.97999999999999</v>
      </c>
      <c r="J165" s="19">
        <f t="shared" si="74"/>
        <v>712.12</v>
      </c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96" t="s">
        <v>147</v>
      </c>
      <c r="F166" s="97" t="s">
        <v>143</v>
      </c>
      <c r="G166" s="98">
        <v>0.93</v>
      </c>
      <c r="H166" s="98">
        <v>3.05</v>
      </c>
      <c r="I166" s="98">
        <v>5.63</v>
      </c>
      <c r="J166" s="99">
        <v>53.69</v>
      </c>
      <c r="K166" s="100">
        <v>45</v>
      </c>
      <c r="L166" s="41"/>
    </row>
    <row r="167" spans="1:12" ht="15">
      <c r="A167" s="23"/>
      <c r="B167" s="15"/>
      <c r="C167" s="11"/>
      <c r="D167" s="7" t="s">
        <v>27</v>
      </c>
      <c r="E167" s="101" t="s">
        <v>109</v>
      </c>
      <c r="F167" s="102">
        <v>200</v>
      </c>
      <c r="G167" s="103">
        <v>9.1999999999999993</v>
      </c>
      <c r="H167" s="103">
        <v>12.1</v>
      </c>
      <c r="I167" s="103">
        <v>9.6199999999999992</v>
      </c>
      <c r="J167" s="104">
        <v>185.18</v>
      </c>
      <c r="K167" s="105" t="s">
        <v>110</v>
      </c>
      <c r="L167" s="41"/>
    </row>
    <row r="168" spans="1:12" ht="15">
      <c r="A168" s="23"/>
      <c r="B168" s="15"/>
      <c r="C168" s="11"/>
      <c r="D168" s="7" t="s">
        <v>28</v>
      </c>
      <c r="E168" s="106" t="s">
        <v>95</v>
      </c>
      <c r="F168" s="107">
        <v>90</v>
      </c>
      <c r="G168" s="108">
        <v>7.05</v>
      </c>
      <c r="H168" s="108">
        <v>8.06</v>
      </c>
      <c r="I168" s="108">
        <v>6.5</v>
      </c>
      <c r="J168" s="109">
        <v>127.03</v>
      </c>
      <c r="K168" s="110" t="s">
        <v>96</v>
      </c>
      <c r="L168" s="41"/>
    </row>
    <row r="169" spans="1:12" ht="15">
      <c r="A169" s="23"/>
      <c r="B169" s="15"/>
      <c r="C169" s="11"/>
      <c r="D169" s="7" t="s">
        <v>29</v>
      </c>
      <c r="E169" s="106" t="s">
        <v>97</v>
      </c>
      <c r="F169" s="107">
        <v>150</v>
      </c>
      <c r="G169" s="108">
        <v>3.29</v>
      </c>
      <c r="H169" s="108">
        <v>8.2200000000000006</v>
      </c>
      <c r="I169" s="108">
        <v>21.69</v>
      </c>
      <c r="J169" s="109">
        <v>174.36</v>
      </c>
      <c r="K169" s="110" t="s">
        <v>98</v>
      </c>
      <c r="L169" s="41"/>
    </row>
    <row r="170" spans="1:12" ht="15">
      <c r="A170" s="23"/>
      <c r="B170" s="15"/>
      <c r="C170" s="11"/>
      <c r="D170" s="7" t="s">
        <v>30</v>
      </c>
      <c r="E170" s="106" t="s">
        <v>113</v>
      </c>
      <c r="F170" s="107">
        <v>200</v>
      </c>
      <c r="G170" s="108">
        <v>0.16</v>
      </c>
      <c r="H170" s="108">
        <v>0.16</v>
      </c>
      <c r="I170" s="108">
        <v>27.88</v>
      </c>
      <c r="J170" s="109">
        <v>109.76</v>
      </c>
      <c r="K170" s="110" t="s">
        <v>114</v>
      </c>
      <c r="L170" s="41"/>
    </row>
    <row r="171" spans="1:12" ht="15">
      <c r="A171" s="23"/>
      <c r="B171" s="15"/>
      <c r="C171" s="11"/>
      <c r="D171" s="7" t="s">
        <v>31</v>
      </c>
      <c r="E171" s="106" t="s">
        <v>59</v>
      </c>
      <c r="F171" s="107">
        <v>20</v>
      </c>
      <c r="G171" s="108">
        <v>1.58</v>
      </c>
      <c r="H171" s="108">
        <v>0.2</v>
      </c>
      <c r="I171" s="108">
        <v>9.66</v>
      </c>
      <c r="J171" s="109">
        <v>42.72</v>
      </c>
      <c r="K171" s="110" t="s">
        <v>44</v>
      </c>
      <c r="L171" s="41"/>
    </row>
    <row r="172" spans="1:12" ht="15">
      <c r="A172" s="23"/>
      <c r="B172" s="15"/>
      <c r="C172" s="11"/>
      <c r="D172" s="7" t="s">
        <v>32</v>
      </c>
      <c r="E172" s="106" t="s">
        <v>60</v>
      </c>
      <c r="F172" s="107">
        <v>30</v>
      </c>
      <c r="G172" s="108">
        <v>2.31</v>
      </c>
      <c r="H172" s="108">
        <v>0.42</v>
      </c>
      <c r="I172" s="108">
        <v>11.31</v>
      </c>
      <c r="J172" s="109">
        <v>60.3</v>
      </c>
      <c r="K172" s="110" t="s">
        <v>44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75">SUM(G166:G174)</f>
        <v>24.52</v>
      </c>
      <c r="H175" s="19">
        <f t="shared" si="75"/>
        <v>32.21</v>
      </c>
      <c r="I175" s="19">
        <f t="shared" si="75"/>
        <v>92.289999999999992</v>
      </c>
      <c r="J175" s="19">
        <f t="shared" si="75"/>
        <v>753.04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96" t="s">
        <v>4</v>
      </c>
      <c r="D176" s="197"/>
      <c r="E176" s="31"/>
      <c r="F176" s="32">
        <f>F165+F175</f>
        <v>1240</v>
      </c>
      <c r="G176" s="32">
        <f t="shared" ref="G176" si="77">G165+G175</f>
        <v>36.46</v>
      </c>
      <c r="H176" s="32">
        <f t="shared" ref="H176" si="78">H165+H175</f>
        <v>50.17</v>
      </c>
      <c r="I176" s="32">
        <f t="shared" ref="I176" si="79">I165+I175</f>
        <v>218.26999999999998</v>
      </c>
      <c r="J176" s="32">
        <f t="shared" ref="J176:L176" si="80">J165+J175</f>
        <v>1465.1599999999999</v>
      </c>
      <c r="K176" s="32"/>
      <c r="L176" s="32">
        <f t="shared" si="80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81" t="s">
        <v>138</v>
      </c>
      <c r="F177" s="82">
        <v>150</v>
      </c>
      <c r="G177" s="83">
        <v>24.69</v>
      </c>
      <c r="H177" s="83">
        <v>20.23</v>
      </c>
      <c r="I177" s="83">
        <v>24.56</v>
      </c>
      <c r="J177" s="84">
        <v>379.71</v>
      </c>
      <c r="K177" s="85" t="s">
        <v>139</v>
      </c>
      <c r="L177" s="39"/>
    </row>
    <row r="178" spans="1:12" ht="15">
      <c r="A178" s="23"/>
      <c r="B178" s="15"/>
      <c r="C178" s="11"/>
      <c r="D178" s="6"/>
      <c r="E178" s="81" t="s">
        <v>64</v>
      </c>
      <c r="F178" s="82">
        <v>100</v>
      </c>
      <c r="G178" s="83">
        <v>0.4</v>
      </c>
      <c r="H178" s="83">
        <v>0.4</v>
      </c>
      <c r="I178" s="83">
        <v>9.8000000000000007</v>
      </c>
      <c r="J178" s="84">
        <v>47</v>
      </c>
      <c r="K178" s="85" t="s">
        <v>46</v>
      </c>
      <c r="L178" s="41"/>
    </row>
    <row r="179" spans="1:12" ht="15">
      <c r="A179" s="23"/>
      <c r="B179" s="15"/>
      <c r="C179" s="11"/>
      <c r="D179" s="7" t="s">
        <v>22</v>
      </c>
      <c r="E179" s="81" t="s">
        <v>107</v>
      </c>
      <c r="F179" s="82">
        <v>200</v>
      </c>
      <c r="G179" s="83">
        <v>6.66</v>
      </c>
      <c r="H179" s="83">
        <v>0</v>
      </c>
      <c r="I179" s="83">
        <v>22.46</v>
      </c>
      <c r="J179" s="84">
        <v>90.66</v>
      </c>
      <c r="K179" s="85" t="s">
        <v>108</v>
      </c>
      <c r="L179" s="41"/>
    </row>
    <row r="180" spans="1:12" ht="15">
      <c r="A180" s="23"/>
      <c r="B180" s="15"/>
      <c r="C180" s="11"/>
      <c r="D180" s="7" t="s">
        <v>23</v>
      </c>
      <c r="E180" s="81" t="s">
        <v>43</v>
      </c>
      <c r="F180" s="82">
        <v>50</v>
      </c>
      <c r="G180" s="83">
        <v>3.75</v>
      </c>
      <c r="H180" s="83">
        <v>1.45</v>
      </c>
      <c r="I180" s="83">
        <v>25.7</v>
      </c>
      <c r="J180" s="84">
        <v>131</v>
      </c>
      <c r="K180" s="85" t="s">
        <v>44</v>
      </c>
      <c r="L180" s="41"/>
    </row>
    <row r="181" spans="1:12" ht="15">
      <c r="A181" s="23"/>
      <c r="B181" s="15"/>
      <c r="C181" s="11"/>
      <c r="D181" s="7" t="s">
        <v>24</v>
      </c>
      <c r="E181" s="81"/>
      <c r="F181" s="82"/>
      <c r="G181" s="83"/>
      <c r="H181" s="83"/>
      <c r="I181" s="83"/>
      <c r="J181" s="84"/>
      <c r="K181" s="85"/>
      <c r="L181" s="41"/>
    </row>
    <row r="182" spans="1:12" ht="15">
      <c r="A182" s="23"/>
      <c r="B182" s="15"/>
      <c r="C182" s="11"/>
      <c r="D182" s="6"/>
      <c r="E182" s="64"/>
      <c r="F182" s="62"/>
      <c r="G182" s="62"/>
      <c r="H182" s="62"/>
      <c r="I182" s="62"/>
      <c r="J182" s="62"/>
      <c r="K182" s="80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1">SUM(G177:G183)</f>
        <v>35.5</v>
      </c>
      <c r="H184" s="19">
        <f t="shared" si="81"/>
        <v>22.08</v>
      </c>
      <c r="I184" s="19">
        <f t="shared" si="81"/>
        <v>82.52</v>
      </c>
      <c r="J184" s="19">
        <f t="shared" si="81"/>
        <v>648.37</v>
      </c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26" t="s">
        <v>144</v>
      </c>
      <c r="F185" s="127">
        <v>60</v>
      </c>
      <c r="G185" s="128">
        <v>0.48</v>
      </c>
      <c r="H185" s="128">
        <v>0.06</v>
      </c>
      <c r="I185" s="128">
        <v>1.02</v>
      </c>
      <c r="J185" s="129">
        <v>7.8</v>
      </c>
      <c r="K185" s="130">
        <v>70</v>
      </c>
      <c r="L185" s="41"/>
    </row>
    <row r="186" spans="1:12" ht="15">
      <c r="A186" s="23"/>
      <c r="B186" s="15"/>
      <c r="C186" s="11"/>
      <c r="D186" s="7" t="s">
        <v>27</v>
      </c>
      <c r="E186" s="70" t="s">
        <v>140</v>
      </c>
      <c r="F186" s="71">
        <v>200</v>
      </c>
      <c r="G186" s="72">
        <v>9.66</v>
      </c>
      <c r="H186" s="72">
        <v>6.26</v>
      </c>
      <c r="I186" s="72">
        <v>15.42</v>
      </c>
      <c r="J186" s="73">
        <v>158.13999999999999</v>
      </c>
      <c r="K186" s="74" t="s">
        <v>141</v>
      </c>
      <c r="L186" s="41"/>
    </row>
    <row r="187" spans="1:12" ht="15">
      <c r="A187" s="23"/>
      <c r="B187" s="15"/>
      <c r="C187" s="11"/>
      <c r="D187" s="7" t="s">
        <v>28</v>
      </c>
      <c r="E187" s="70"/>
      <c r="F187" s="71"/>
      <c r="G187" s="72"/>
      <c r="H187" s="72"/>
      <c r="I187" s="72"/>
      <c r="J187" s="73"/>
      <c r="K187" s="74"/>
      <c r="L187" s="41"/>
    </row>
    <row r="188" spans="1:12" ht="15">
      <c r="A188" s="23"/>
      <c r="B188" s="15"/>
      <c r="C188" s="11"/>
      <c r="D188" s="7" t="s">
        <v>29</v>
      </c>
      <c r="E188" s="70" t="s">
        <v>87</v>
      </c>
      <c r="F188" s="71">
        <v>200</v>
      </c>
      <c r="G188" s="72">
        <v>20.04</v>
      </c>
      <c r="H188" s="72">
        <v>26.5</v>
      </c>
      <c r="I188" s="72">
        <v>36.020000000000003</v>
      </c>
      <c r="J188" s="73">
        <v>465.4</v>
      </c>
      <c r="K188" s="74" t="s">
        <v>88</v>
      </c>
      <c r="L188" s="41"/>
    </row>
    <row r="189" spans="1:12" ht="15">
      <c r="A189" s="23"/>
      <c r="B189" s="15"/>
      <c r="C189" s="11"/>
      <c r="D189" s="7" t="s">
        <v>30</v>
      </c>
      <c r="E189" s="75" t="s">
        <v>62</v>
      </c>
      <c r="F189" s="76">
        <v>200</v>
      </c>
      <c r="G189" s="77">
        <v>0.14000000000000001</v>
      </c>
      <c r="H189" s="77">
        <v>0</v>
      </c>
      <c r="I189" s="77">
        <v>13.7</v>
      </c>
      <c r="J189" s="78">
        <v>54.24</v>
      </c>
      <c r="K189" s="79" t="s">
        <v>63</v>
      </c>
      <c r="L189" s="41"/>
    </row>
    <row r="190" spans="1:12" ht="15">
      <c r="A190" s="23"/>
      <c r="B190" s="15"/>
      <c r="C190" s="11"/>
      <c r="D190" s="7" t="s">
        <v>31</v>
      </c>
      <c r="E190" s="70" t="s">
        <v>59</v>
      </c>
      <c r="F190" s="71">
        <v>20</v>
      </c>
      <c r="G190" s="72">
        <v>1.58</v>
      </c>
      <c r="H190" s="72">
        <v>0.2</v>
      </c>
      <c r="I190" s="72">
        <v>9.66</v>
      </c>
      <c r="J190" s="73">
        <v>42.72</v>
      </c>
      <c r="K190" s="74" t="s">
        <v>44</v>
      </c>
      <c r="L190" s="41"/>
    </row>
    <row r="191" spans="1:12" ht="15">
      <c r="A191" s="23"/>
      <c r="B191" s="15"/>
      <c r="C191" s="11"/>
      <c r="D191" s="7" t="s">
        <v>32</v>
      </c>
      <c r="E191" s="70" t="s">
        <v>60</v>
      </c>
      <c r="F191" s="71">
        <v>30</v>
      </c>
      <c r="G191" s="72">
        <v>2.31</v>
      </c>
      <c r="H191" s="72">
        <v>0.42</v>
      </c>
      <c r="I191" s="72">
        <v>11.31</v>
      </c>
      <c r="J191" s="73">
        <v>60.3</v>
      </c>
      <c r="K191" s="74" t="s">
        <v>44</v>
      </c>
      <c r="L191" s="41"/>
    </row>
    <row r="192" spans="1:12" ht="15">
      <c r="A192" s="23"/>
      <c r="B192" s="15"/>
      <c r="C192" s="11"/>
      <c r="D192" s="6"/>
      <c r="E192" s="64"/>
      <c r="F192" s="62"/>
      <c r="G192" s="62"/>
      <c r="H192" s="62"/>
      <c r="I192" s="62"/>
      <c r="J192" s="62"/>
      <c r="K192" s="80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2">SUM(G185:G193)</f>
        <v>34.21</v>
      </c>
      <c r="H194" s="19">
        <f t="shared" si="82"/>
        <v>33.440000000000005</v>
      </c>
      <c r="I194" s="19">
        <f t="shared" si="82"/>
        <v>87.13000000000001</v>
      </c>
      <c r="J194" s="19">
        <f t="shared" si="82"/>
        <v>788.59999999999991</v>
      </c>
      <c r="K194" s="25"/>
      <c r="L194" s="19">
        <f t="shared" ref="L194" si="83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196" t="s">
        <v>4</v>
      </c>
      <c r="D195" s="197"/>
      <c r="E195" s="31"/>
      <c r="F195" s="32">
        <f>F184+F194</f>
        <v>1210</v>
      </c>
      <c r="G195" s="32">
        <f t="shared" ref="G195" si="84">G184+G194</f>
        <v>69.710000000000008</v>
      </c>
      <c r="H195" s="32">
        <f t="shared" ref="H195" si="85">H184+H194</f>
        <v>55.52</v>
      </c>
      <c r="I195" s="32">
        <f t="shared" ref="I195" si="86">I184+I194</f>
        <v>169.65</v>
      </c>
      <c r="J195" s="32">
        <f t="shared" ref="J195:L195" si="87">J184+J194</f>
        <v>1436.9699999999998</v>
      </c>
      <c r="K195" s="32"/>
      <c r="L195" s="32">
        <f t="shared" si="87"/>
        <v>0</v>
      </c>
    </row>
    <row r="196" spans="1:12" ht="13.5" thickBot="1">
      <c r="A196" s="27"/>
      <c r="B196" s="28"/>
      <c r="C196" s="198" t="s">
        <v>5</v>
      </c>
      <c r="D196" s="198"/>
      <c r="E196" s="198"/>
      <c r="F196" s="60">
        <v>1307.5</v>
      </c>
      <c r="G196" s="61">
        <v>53.26</v>
      </c>
      <c r="H196" s="61">
        <v>53.68</v>
      </c>
      <c r="I196" s="61">
        <v>199.17</v>
      </c>
      <c r="J196" s="59">
        <v>1485.16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ПК-бух</cp:lastModifiedBy>
  <dcterms:created xsi:type="dcterms:W3CDTF">2022-05-16T14:23:56Z</dcterms:created>
  <dcterms:modified xsi:type="dcterms:W3CDTF">2024-12-17T12:49:21Z</dcterms:modified>
</cp:coreProperties>
</file>